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постановления\2021\"/>
    </mc:Choice>
  </mc:AlternateContent>
  <bookViews>
    <workbookView xWindow="-120" yWindow="-120" windowWidth="23250" windowHeight="13170" tabRatio="682" activeTab="1"/>
  </bookViews>
  <sheets>
    <sheet name="приложение 1" sheetId="1" r:id="rId1"/>
    <sheet name="приложение 2" sheetId="2" r:id="rId2"/>
  </sheets>
  <definedNames>
    <definedName name="_xlnm.Print_Area" localSheetId="0">'приложение 1'!$A$1:$D$122</definedName>
    <definedName name="_xlnm.Print_Area" localSheetId="1">'приложение 2'!$A$1:$I$222</definedName>
  </definedNames>
  <calcPr calcId="152511" refMode="R1C1"/>
</workbook>
</file>

<file path=xl/calcChain.xml><?xml version="1.0" encoding="utf-8"?>
<calcChain xmlns="http://schemas.openxmlformats.org/spreadsheetml/2006/main">
  <c r="H138" i="2" l="1"/>
  <c r="H137" i="2" s="1"/>
  <c r="H136" i="2" s="1"/>
  <c r="I12" i="2"/>
  <c r="I11" i="2" s="1"/>
  <c r="I10" i="2" s="1"/>
  <c r="I31" i="2"/>
  <c r="I30" i="2" s="1"/>
  <c r="I27" i="2"/>
  <c r="I26" i="2" s="1"/>
  <c r="I25" i="2" s="1"/>
  <c r="I28" i="2"/>
  <c r="I36" i="2"/>
  <c r="I35" i="2" s="1"/>
  <c r="I45" i="2"/>
  <c r="I44" i="2" s="1"/>
  <c r="I43" i="2" s="1"/>
  <c r="I52" i="2"/>
  <c r="I51" i="2" s="1"/>
  <c r="I50" i="2" s="1"/>
  <c r="I61" i="2"/>
  <c r="I60" i="2" s="1"/>
  <c r="I59" i="2" s="1"/>
  <c r="I77" i="2"/>
  <c r="I76" i="2" s="1"/>
  <c r="I75" i="2" s="1"/>
  <c r="I78" i="2"/>
  <c r="I89" i="2"/>
  <c r="I91" i="2"/>
  <c r="I99" i="2"/>
  <c r="I98" i="2" s="1"/>
  <c r="I213" i="2"/>
  <c r="I177" i="2" s="1"/>
  <c r="I156" i="2"/>
  <c r="I153" i="2" s="1"/>
  <c r="I152" i="2" s="1"/>
  <c r="I151" i="2" s="1"/>
  <c r="I123" i="2" s="1"/>
  <c r="I96" i="2"/>
  <c r="I95" i="2" s="1"/>
  <c r="I94" i="2" s="1"/>
  <c r="I93" i="2" s="1"/>
  <c r="I107" i="2"/>
  <c r="I116" i="2"/>
  <c r="I115" i="2" s="1"/>
  <c r="I114" i="2" s="1"/>
  <c r="I113" i="2" s="1"/>
  <c r="I112" i="2" s="1"/>
  <c r="D112" i="1"/>
  <c r="D111" i="1" s="1"/>
  <c r="C111" i="1"/>
  <c r="C109" i="1"/>
  <c r="C108" i="1" s="1"/>
  <c r="D120" i="1"/>
  <c r="D99" i="1"/>
  <c r="D98" i="1" s="1"/>
  <c r="D114" i="1"/>
  <c r="D95" i="1"/>
  <c r="D96" i="1"/>
  <c r="D80" i="1"/>
  <c r="D75" i="1" s="1"/>
  <c r="D84" i="1"/>
  <c r="D91" i="1"/>
  <c r="D86" i="1" s="1"/>
  <c r="D71" i="1"/>
  <c r="D70" i="1" s="1"/>
  <c r="D68" i="1"/>
  <c r="D67" i="1" s="1"/>
  <c r="D63" i="1"/>
  <c r="D62" i="1" s="1"/>
  <c r="D59" i="1"/>
  <c r="D58" i="1" s="1"/>
  <c r="D50" i="1"/>
  <c r="D49" i="1" s="1"/>
  <c r="D53" i="1"/>
  <c r="D42" i="1"/>
  <c r="D41" i="1" s="1"/>
  <c r="D39" i="1"/>
  <c r="D31" i="1"/>
  <c r="D30" i="1" s="1"/>
  <c r="D28" i="1"/>
  <c r="D27" i="1" s="1"/>
  <c r="D23" i="1"/>
  <c r="D22" i="1" s="1"/>
  <c r="D25" i="1"/>
  <c r="D20" i="1"/>
  <c r="D19" i="1" s="1"/>
  <c r="D15" i="1"/>
  <c r="D12" i="1" s="1"/>
  <c r="D9" i="1"/>
  <c r="D7" i="1" s="1"/>
  <c r="I24" i="2" l="1"/>
  <c r="I84" i="2"/>
  <c r="I83" i="2" s="1"/>
  <c r="I82" i="2" s="1"/>
  <c r="I81" i="2" s="1"/>
  <c r="I47" i="2"/>
  <c r="I9" i="2"/>
  <c r="I7" i="2" s="1"/>
  <c r="D38" i="1"/>
  <c r="D57" i="1"/>
  <c r="D48" i="1"/>
  <c r="H116" i="2" l="1"/>
  <c r="H115" i="2" s="1"/>
  <c r="H114" i="2" s="1"/>
  <c r="H113" i="2" s="1"/>
  <c r="H149" i="2"/>
  <c r="H148" i="2" s="1"/>
  <c r="H147" i="2" s="1"/>
  <c r="C71" i="1"/>
  <c r="C70" i="1" s="1"/>
  <c r="C63" i="1"/>
  <c r="C91" i="1"/>
  <c r="H158" i="2"/>
  <c r="H78" i="2"/>
  <c r="C43" i="1" l="1"/>
  <c r="H221" i="2"/>
  <c r="H219" i="2" l="1"/>
  <c r="H218" i="2" s="1"/>
  <c r="H217" i="2" s="1"/>
  <c r="C68" i="1"/>
  <c r="C84" i="1"/>
  <c r="C96" i="1"/>
  <c r="C59" i="1"/>
  <c r="C99" i="1"/>
  <c r="C120" i="1"/>
  <c r="H120" i="2" l="1"/>
  <c r="H119" i="2" s="1"/>
  <c r="H118" i="2" s="1"/>
  <c r="H112" i="2" s="1"/>
  <c r="H215" i="2"/>
  <c r="H214" i="2" s="1"/>
  <c r="H213" i="2" s="1"/>
  <c r="H96" i="2" l="1"/>
  <c r="H95" i="2" s="1"/>
  <c r="H89" i="2"/>
  <c r="H91" i="2"/>
  <c r="H84" i="2" l="1"/>
  <c r="H94" i="2" l="1"/>
  <c r="H27" i="2"/>
  <c r="H61" i="2"/>
  <c r="H60" i="2" s="1"/>
  <c r="H59" i="2" s="1"/>
  <c r="H145" i="2" l="1"/>
  <c r="H109" i="2"/>
  <c r="H108" i="2" s="1"/>
  <c r="H107" i="2" s="1"/>
  <c r="C95" i="1"/>
  <c r="H208" i="2" l="1"/>
  <c r="H207" i="2" s="1"/>
  <c r="C80" i="1" l="1"/>
  <c r="C75" i="1" s="1"/>
  <c r="H133" i="2" l="1"/>
  <c r="H132" i="2" s="1"/>
  <c r="C34" i="1"/>
  <c r="C33" i="1" s="1"/>
  <c r="C9" i="1"/>
  <c r="C7" i="1" s="1"/>
  <c r="H128" i="2" l="1"/>
  <c r="H130" i="2"/>
  <c r="H127" i="2" l="1"/>
  <c r="H126" i="2" s="1"/>
  <c r="H57" i="2"/>
  <c r="H56" i="2" s="1"/>
  <c r="H55" i="2" s="1"/>
  <c r="H54" i="2" s="1"/>
  <c r="H41" i="2"/>
  <c r="H20" i="2"/>
  <c r="C88" i="1"/>
  <c r="C87" i="1" s="1"/>
  <c r="C79" i="1"/>
  <c r="C58" i="1"/>
  <c r="C77" i="1"/>
  <c r="C76" i="1" s="1"/>
  <c r="C67" i="1" s="1"/>
  <c r="C118" i="1"/>
  <c r="H67" i="2"/>
  <c r="H66" i="2" s="1"/>
  <c r="C13" i="1"/>
  <c r="C17" i="1"/>
  <c r="H104" i="2"/>
  <c r="C117" i="1" l="1"/>
  <c r="C116" i="1" s="1"/>
  <c r="H26" i="2"/>
  <c r="H25" i="2" s="1"/>
  <c r="H103" i="2" l="1"/>
  <c r="H102" i="2" s="1"/>
  <c r="H101" i="2" s="1"/>
  <c r="H211" i="2" l="1"/>
  <c r="H210" i="2" s="1"/>
  <c r="H206" i="2" s="1"/>
  <c r="H73" i="2"/>
  <c r="H72" i="2" s="1"/>
  <c r="H87" i="2" l="1"/>
  <c r="C31" i="1"/>
  <c r="C30" i="1" s="1"/>
  <c r="H31" i="2"/>
  <c r="H30" i="2" s="1"/>
  <c r="H24" i="2" s="1"/>
  <c r="H204" i="2" l="1"/>
  <c r="H203" i="2" s="1"/>
  <c r="H202" i="2" s="1"/>
  <c r="H201" i="2" s="1"/>
  <c r="H199" i="2"/>
  <c r="H198" i="2" s="1"/>
  <c r="H196" i="2"/>
  <c r="H193" i="2"/>
  <c r="H189" i="2"/>
  <c r="H188" i="2" s="1"/>
  <c r="H185" i="2"/>
  <c r="H184" i="2" s="1"/>
  <c r="H182" i="2"/>
  <c r="H181" i="2" s="1"/>
  <c r="H180" i="2" s="1"/>
  <c r="H179" i="2" s="1"/>
  <c r="H178" i="2" s="1"/>
  <c r="H177" i="2" s="1"/>
  <c r="H170" i="2"/>
  <c r="H169" i="2" s="1"/>
  <c r="H168" i="2" s="1"/>
  <c r="H167" i="2" s="1"/>
  <c r="H165" i="2"/>
  <c r="H163" i="2"/>
  <c r="H161" i="2"/>
  <c r="H156" i="2"/>
  <c r="H153" i="2" s="1"/>
  <c r="H160" i="2" l="1"/>
  <c r="H152" i="2"/>
  <c r="H192" i="2"/>
  <c r="H191" i="2" s="1"/>
  <c r="H187" i="2" s="1"/>
  <c r="H143" i="2"/>
  <c r="H125" i="2"/>
  <c r="H124" i="2" s="1"/>
  <c r="H99" i="2"/>
  <c r="H142" i="2" l="1"/>
  <c r="H141" i="2" s="1"/>
  <c r="H140" i="2" s="1"/>
  <c r="H151" i="2"/>
  <c r="H98" i="2"/>
  <c r="H93" i="2" s="1"/>
  <c r="H85" i="2"/>
  <c r="H77" i="2"/>
  <c r="H76" i="2" s="1"/>
  <c r="H75" i="2" s="1"/>
  <c r="H70" i="2"/>
  <c r="H135" i="2" l="1"/>
  <c r="H123" i="2"/>
  <c r="H83" i="2"/>
  <c r="H82" i="2" s="1"/>
  <c r="H81" i="2" s="1"/>
  <c r="H64" i="2"/>
  <c r="H63" i="2" s="1"/>
  <c r="H51" i="2"/>
  <c r="H50" i="2" s="1"/>
  <c r="H47" i="2" l="1"/>
  <c r="H45" i="2"/>
  <c r="H44" i="2" s="1"/>
  <c r="H43" i="2" s="1"/>
  <c r="H40" i="2" l="1"/>
  <c r="H39" i="2" s="1"/>
  <c r="H37" i="2"/>
  <c r="H36" i="2" s="1"/>
  <c r="H35" i="2" s="1"/>
  <c r="H19" i="2" l="1"/>
  <c r="H17" i="2"/>
  <c r="H16" i="2" s="1"/>
  <c r="H15" i="2" l="1"/>
  <c r="H14" i="2" s="1"/>
  <c r="H12" i="2"/>
  <c r="H11" i="2" s="1"/>
  <c r="H10" i="2" s="1"/>
  <c r="H9" i="2" s="1"/>
  <c r="C114" i="1" l="1"/>
  <c r="C98" i="1"/>
  <c r="C86" i="1"/>
  <c r="C74" i="1" s="1"/>
  <c r="C73" i="1" l="1"/>
  <c r="C62" i="1"/>
  <c r="C53" i="1"/>
  <c r="C50" i="1"/>
  <c r="C49" i="1" s="1"/>
  <c r="C57" i="1" l="1"/>
  <c r="C56" i="1" s="1"/>
  <c r="C48" i="1"/>
  <c r="C46" i="1"/>
  <c r="C45" i="1" s="1"/>
  <c r="C44" i="1" s="1"/>
  <c r="C42" i="1"/>
  <c r="C41" i="1" s="1"/>
  <c r="C55" i="1" l="1"/>
  <c r="C39" i="1"/>
  <c r="C38" i="1" s="1"/>
  <c r="C37" i="1" l="1"/>
  <c r="C36" i="1" s="1"/>
  <c r="C28" i="1"/>
  <c r="C27" i="1" s="1"/>
  <c r="C25" i="1"/>
  <c r="C23" i="1"/>
  <c r="C20" i="1"/>
  <c r="C15" i="1"/>
  <c r="C12" i="1" s="1"/>
  <c r="C22" i="1" l="1"/>
  <c r="C19" i="1" s="1"/>
  <c r="C6" i="1" l="1"/>
</calcChain>
</file>

<file path=xl/sharedStrings.xml><?xml version="1.0" encoding="utf-8"?>
<sst xmlns="http://schemas.openxmlformats.org/spreadsheetml/2006/main" count="1067" uniqueCount="378">
  <si>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</si>
  <si>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</si>
  <si>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</si>
  <si>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</si>
  <si>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</si>
  <si>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</si>
  <si>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</si>
  <si>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</si>
  <si>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</si>
  <si>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</si>
  <si>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</si>
  <si>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</si>
  <si>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</si>
  <si>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</si>
  <si>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</si>
  <si>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</si>
  <si>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</si>
  <si>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</si>
  <si>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</si>
  <si>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</si>
  <si>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</si>
  <si>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</si>
  <si>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</si>
  <si>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</si>
  <si>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</si>
  <si>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</si>
  <si>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</si>
  <si>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</si>
  <si>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</si>
  <si>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</si>
  <si>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</si>
  <si>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</si>
  <si>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</si>
  <si>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</si>
  <si>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</si>
  <si>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</si>
  <si>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</si>
  <si>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</si>
  <si>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</si>
  <si>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</si>
  <si>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</si>
  <si>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</si>
  <si>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</si>
  <si>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</si>
  <si>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</si>
  <si>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</si>
  <si>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</si>
  <si>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</si>
  <si>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</si>
  <si>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</si>
  <si>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</si>
  <si>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</si>
  <si>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</si>
  <si>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</si>
  <si>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</si>
  <si>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</si>
  <si>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</si>
  <si>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</si>
  <si>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</si>
  <si>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</si>
  <si>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</si>
  <si>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</si>
  <si>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</si>
  <si>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</si>
  <si>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</si>
  <si>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</si>
  <si>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</si>
  <si>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</si>
  <si>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</si>
  <si>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</si>
  <si>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</si>
  <si>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</si>
  <si>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</si>
  <si>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</si>
  <si>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</si>
  <si>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</si>
  <si>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</si>
  <si>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</si>
  <si>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</si>
  <si>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</si>
  <si>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</si>
  <si>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</si>
  <si>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</si>
  <si>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</si>
  <si>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</si>
  <si>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</si>
  <si>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</si>
  <si>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</si>
  <si>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</si>
  <si>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</si>
  <si>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</si>
  <si>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</si>
  <si>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</si>
  <si>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</si>
  <si>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</si>
  <si>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</si>
  <si>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</si>
  <si>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</si>
  <si>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</si>
  <si>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</si>
  <si>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</si>
  <si>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</si>
  <si>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</si>
  <si>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</si>
  <si>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</si>
  <si>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</si>
  <si>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</si>
  <si>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</si>
  <si>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</si>
  <si>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</si>
  <si>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</si>
  <si>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</si>
  <si>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</si>
  <si>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</si>
  <si>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</si>
  <si>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</si>
  <si>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</si>
  <si>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</si>
  <si>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</si>
  <si>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</si>
  <si>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</si>
  <si>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</si>
  <si>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</si>
  <si>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</si>
  <si>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</si>
  <si>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</si>
  <si>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</si>
  <si>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</si>
  <si>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</si>
  <si>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</si>
  <si>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</si>
  <si>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</si>
  <si>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</si>
  <si>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</si>
  <si>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</si>
  <si>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</si>
  <si>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</si>
  <si>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</si>
  <si>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</si>
  <si>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</si>
  <si>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</si>
  <si>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</si>
  <si>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</si>
  <si>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</si>
  <si>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</si>
  <si>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</si>
  <si>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</si>
  <si>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</si>
  <si>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</si>
  <si>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</si>
  <si>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</si>
  <si>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</si>
  <si>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</si>
  <si>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</si>
  <si>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</si>
  <si>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</si>
  <si>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</si>
  <si>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</si>
  <si>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</si>
  <si>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</si>
  <si>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</si>
  <si>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</si>
  <si>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</si>
  <si>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</si>
  <si>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</si>
  <si>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</si>
  <si>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</si>
  <si>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</si>
  <si>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</si>
  <si>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</si>
  <si>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</si>
  <si>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</si>
  <si>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</si>
  <si>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</si>
  <si>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</si>
  <si>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</si>
  <si>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</si>
  <si>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</si>
  <si>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</si>
  <si>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</si>
  <si>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</si>
  <si>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</si>
  <si>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</si>
  <si>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</si>
  <si>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</si>
  <si>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</si>
  <si>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</si>
  <si>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</si>
  <si>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</si>
  <si>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</si>
  <si>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</si>
  <si>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</si>
  <si>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</si>
  <si>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</si>
  <si>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</si>
  <si>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</si>
  <si>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</si>
  <si>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</si>
  <si>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</si>
  <si>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</si>
  <si>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</si>
  <si>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</si>
  <si>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</si>
  <si>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</si>
  <si>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</si>
  <si>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</si>
  <si>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</si>
  <si>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</si>
  <si>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</si>
  <si>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</si>
  <si>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</si>
  <si>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</si>
  <si>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</si>
  <si>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</si>
  <si>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</si>
  <si>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</si>
  <si>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</si>
  <si>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</si>
  <si>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</si>
  <si>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</si>
  <si>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</si>
  <si>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</si>
  <si>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</si>
  <si>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</si>
  <si>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</si>
  <si>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</si>
  <si>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</si>
  <si>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</si>
  <si>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</si>
  <si>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</si>
  <si>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</si>
  <si>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</si>
  <si>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</si>
  <si>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</si>
  <si>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</si>
  <si>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</si>
  <si>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</si>
  <si>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</si>
  <si>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</si>
  <si>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</si>
  <si>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</si>
  <si>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</si>
  <si>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</si>
  <si>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</si>
  <si>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</si>
  <si>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</si>
  <si>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</si>
  <si>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</si>
  <si>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</si>
  <si>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</si>
  <si>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</si>
  <si>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</si>
  <si>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</si>
  <si>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</si>
  <si>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</si>
  <si>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</si>
  <si>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</si>
  <si>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</si>
  <si>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</si>
  <si>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</si>
  <si>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</si>
  <si>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</si>
  <si>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</si>
  <si>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</si>
  <si>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</si>
  <si>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</si>
  <si>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</si>
  <si>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</si>
  <si>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</si>
  <si>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</si>
  <si>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</si>
  <si>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</si>
  <si>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</si>
  <si>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</si>
  <si>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</si>
  <si>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</si>
  <si>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</si>
  <si>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</si>
  <si>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</si>
  <si>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</si>
  <si>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</si>
  <si>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</si>
  <si>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</si>
  <si>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</si>
  <si>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</si>
  <si>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</si>
  <si>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</si>
  <si>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</si>
  <si>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</si>
  <si>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</si>
  <si>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</si>
  <si>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</si>
  <si>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</si>
  <si>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</si>
  <si>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</si>
  <si>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</si>
  <si>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</si>
  <si>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</si>
  <si>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</si>
  <si>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</si>
  <si>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</si>
  <si>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</si>
  <si>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</si>
  <si>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</si>
  <si>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</si>
  <si>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</si>
  <si>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</si>
  <si>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</si>
  <si>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</si>
  <si>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</si>
  <si>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</si>
  <si>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</si>
  <si>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</si>
  <si>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</si>
  <si>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</si>
  <si>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</si>
  <si>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</si>
  <si>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</si>
  <si>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</si>
  <si>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</si>
  <si>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</si>
  <si>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</si>
  <si>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</si>
  <si>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</si>
  <si>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</si>
  <si>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</si>
  <si>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</si>
  <si>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</si>
  <si>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</si>
  <si>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</si>
  <si>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</si>
  <si>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</si>
  <si>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</si>
  <si>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</si>
  <si>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</si>
  <si>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</si>
  <si>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</si>
  <si>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</si>
  <si>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</si>
  <si>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</si>
  <si>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</si>
  <si>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</si>
  <si>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</si>
  <si>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000 2 19 00000 00 0000 150</t>
  </si>
  <si>
    <t>330 2 19 60010 10 0000 150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</si>
  <si>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</si>
  <si>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</si>
  <si>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</si>
  <si>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бессрочном) пользовании муниципальных образований, предназначенных под складирование отходов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</si>
  <si>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</si>
  <si>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</si>
  <si>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</si>
  <si>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>Дотации бюджетам сельских поселений на выравнивание бюджетной обеспеченности из бюджета субъекта Российской Федерации</t>
  </si>
  <si>
    <t>Устройство покрытия участка проезда в районе ул. Лесная в д. Андег МО "Андегский сельсовет" НАО</t>
  </si>
  <si>
    <t>установка причала в д. Андег МО "Андегский сельсовет" НАО</t>
  </si>
  <si>
    <t>Муниципальная программа "Развитие энергетики муниципального района "Заполярный район" на 2021-2030 годы"</t>
  </si>
  <si>
    <t>Иные межбюджетные трансферты в рамках программы  "Развитие энергетики муниципального района "Заполярный район" на 2021-2030 годы", в том числе:</t>
  </si>
  <si>
    <t>Подключение объекта капитального строительства по ул. Озерная д.4 в д. Андег к тепловым сетям в индивидуальном порядке</t>
  </si>
  <si>
    <t>Иные межбюджетные трансферты в рамках МП "Развитие энергетики муниципального района "Заполярный район" на 2021-2030 годы", в том числе:</t>
  </si>
  <si>
    <t>08</t>
  </si>
  <si>
    <t>ТРАНСПОРТ</t>
  </si>
  <si>
    <t>Муниципальная программа "Развитие транспортной инфраструктуры муниципального района "Заполярный район"  на 2021-2030 год"</t>
  </si>
  <si>
    <t>40.0.00.89310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</si>
  <si>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2021-2030годы, в том числе: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</si>
  <si>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2021-2030годы.</t>
  </si>
  <si>
    <t>31.2.00.89210</t>
  </si>
  <si>
    <t>Иные межбюджетные трансферты в рамках муниципальной программы"Развитие транспортной инфраструктуры муниципального района "Заполярный район"  на 2021-2030 год"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</si>
  <si>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2021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</si>
  <si>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2021 год"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</si>
  <si>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2021-2030годы."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</si>
  <si>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2021-2030годы"., в том числе:</t>
  </si>
  <si>
    <t xml:space="preserve">Муниципальная программа "Старшее поколение на 2021 год на территории МО "Андегский сельсовет" НАО" </t>
  </si>
  <si>
    <t xml:space="preserve">Мероприятия в рамках муниципальной программы "Старшее поколение на 2021 год на территории МО "Андегский сельсовет" НАО" </t>
  </si>
  <si>
    <t>-</t>
  </si>
  <si>
    <t>Муниципальная программа "Строительство (приобретение) и проведение мероприятий по капитальному и текущему ремонту жилых помещений муниципального района Заполярный район" на 2020-2030г.</t>
  </si>
  <si>
    <t>Иные межбюджетные трансферты в рамках МП "Строительство (приобретение) и проведение мероприятий по капитальному и текущему ремонту жилых помещений муниципального района Заполярный район" на 2020-2030г.", в том числе:</t>
  </si>
  <si>
    <t>Замена дымоходных труб жилого помещения ул Новая 2 д. Андег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</si>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</sst>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_ ;[Red]\-#,##0.0\ "/>
  </numFmts>
  <fonts count="4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39" fillId="0" borderId="15">
      <alignment horizontal="center"/>
    </xf>
  </cellStyleXfs>
  <cellXfs count="223">
    <xf numFmtId="0" fontId="0" fillId="0" borderId="0" xfId="0"/>
    <xf numFmtId="0" fontId="0" fillId="24" borderId="0" xfId="0" applyFill="1"/>
    <xf numFmtId="0" fontId="3" fillId="24" borderId="0" xfId="0" applyFont="1" applyFill="1" applyAlignment="1">
      <alignment wrapText="1"/>
    </xf>
    <xf numFmtId="0" fontId="7" fillId="24" borderId="0" xfId="0" applyFont="1" applyFill="1" applyAlignment="1">
      <alignment horizontal="center" wrapText="1"/>
    </xf>
    <xf numFmtId="0" fontId="7" fillId="24" borderId="0" xfId="0" applyFont="1" applyFill="1" applyAlignment="1">
      <alignment horizontal="right" wrapText="1"/>
    </xf>
    <xf numFmtId="0" fontId="7" fillId="24" borderId="10" xfId="0" applyFont="1" applyFill="1" applyBorder="1" applyAlignment="1">
      <alignment wrapText="1"/>
    </xf>
    <xf numFmtId="0" fontId="7" fillId="24" borderId="10" xfId="0" applyFont="1" applyFill="1" applyBorder="1" applyAlignment="1">
      <alignment horizontal="center" wrapText="1"/>
    </xf>
    <xf numFmtId="166" fontId="7" fillId="24" borderId="10" xfId="41" applyNumberFormat="1" applyFont="1" applyFill="1" applyBorder="1" applyAlignment="1">
      <alignment horizontal="right" vertical="center"/>
    </xf>
    <xf numFmtId="165" fontId="7" fillId="24" borderId="10" xfId="0" applyNumberFormat="1" applyFont="1" applyFill="1" applyBorder="1" applyAlignment="1">
      <alignment horizontal="center" wrapText="1"/>
    </xf>
    <xf numFmtId="49" fontId="7" fillId="24" borderId="10" xfId="0" applyNumberFormat="1" applyFont="1" applyFill="1" applyBorder="1" applyAlignment="1">
      <alignment horizontal="center"/>
    </xf>
    <xf numFmtId="0" fontId="8" fillId="24" borderId="10" xfId="0" applyFont="1" applyFill="1" applyBorder="1" applyAlignment="1">
      <alignment wrapText="1"/>
    </xf>
    <xf numFmtId="165" fontId="8" fillId="24" borderId="10" xfId="0" applyNumberFormat="1" applyFont="1" applyFill="1" applyBorder="1" applyAlignment="1">
      <alignment horizontal="center" wrapText="1"/>
    </xf>
    <xf numFmtId="49" fontId="8" fillId="24" borderId="10" xfId="0" applyNumberFormat="1" applyFont="1" applyFill="1" applyBorder="1" applyAlignment="1">
      <alignment horizontal="center"/>
    </xf>
    <xf numFmtId="166" fontId="8" fillId="24" borderId="10" xfId="41" applyNumberFormat="1" applyFont="1" applyFill="1" applyBorder="1" applyAlignment="1">
      <alignment horizontal="right" vertical="center"/>
    </xf>
    <xf numFmtId="49" fontId="8" fillId="24" borderId="10" xfId="0" applyNumberFormat="1" applyFont="1" applyFill="1" applyBorder="1" applyAlignment="1">
      <alignment horizontal="center" wrapText="1"/>
    </xf>
    <xf numFmtId="0" fontId="10" fillId="24" borderId="10" xfId="0" applyFont="1" applyFill="1" applyBorder="1" applyAlignment="1">
      <alignment wrapText="1"/>
    </xf>
    <xf numFmtId="165" fontId="10" fillId="24" borderId="10" xfId="0" applyNumberFormat="1" applyFont="1" applyFill="1" applyBorder="1" applyAlignment="1">
      <alignment horizontal="center" wrapText="1"/>
    </xf>
    <xf numFmtId="166" fontId="10" fillId="24" borderId="10" xfId="41" applyNumberFormat="1" applyFont="1" applyFill="1" applyBorder="1" applyAlignment="1">
      <alignment horizontal="right" vertical="center"/>
    </xf>
    <xf numFmtId="0" fontId="11" fillId="24" borderId="10" xfId="0" applyFont="1" applyFill="1" applyBorder="1" applyAlignment="1">
      <alignment wrapText="1"/>
    </xf>
    <xf numFmtId="49" fontId="11" fillId="24" borderId="10" xfId="0" applyNumberFormat="1" applyFont="1" applyFill="1" applyBorder="1" applyAlignment="1">
      <alignment horizontal="center" wrapText="1"/>
    </xf>
    <xf numFmtId="49" fontId="11" fillId="24" borderId="10" xfId="0" applyNumberFormat="1" applyFont="1" applyFill="1" applyBorder="1" applyAlignment="1">
      <alignment horizontal="center"/>
    </xf>
    <xf numFmtId="166" fontId="11" fillId="24" borderId="10" xfId="41" applyNumberFormat="1" applyFont="1" applyFill="1" applyBorder="1" applyAlignment="1">
      <alignment horizontal="right" vertical="center"/>
    </xf>
    <xf numFmtId="0" fontId="9" fillId="24" borderId="10" xfId="0" applyFont="1" applyFill="1" applyBorder="1" applyAlignment="1">
      <alignment wrapText="1"/>
    </xf>
    <xf numFmtId="49" fontId="9" fillId="24" borderId="10" xfId="0" applyNumberFormat="1" applyFont="1" applyFill="1" applyBorder="1" applyAlignment="1">
      <alignment horizontal="center" wrapText="1"/>
    </xf>
    <xf numFmtId="49" fontId="9" fillId="24" borderId="10" xfId="0" applyNumberFormat="1" applyFont="1" applyFill="1" applyBorder="1" applyAlignment="1">
      <alignment horizontal="center"/>
    </xf>
    <xf numFmtId="166" fontId="9" fillId="24" borderId="10" xfId="41" applyNumberFormat="1" applyFont="1" applyFill="1" applyBorder="1" applyAlignment="1">
      <alignment horizontal="right" vertical="center"/>
    </xf>
    <xf numFmtId="0" fontId="12" fillId="24" borderId="10" xfId="0" applyFont="1" applyFill="1" applyBorder="1" applyAlignment="1">
      <alignment wrapText="1"/>
    </xf>
    <xf numFmtId="49" fontId="12" fillId="24" borderId="10" xfId="0" applyNumberFormat="1" applyFont="1" applyFill="1" applyBorder="1" applyAlignment="1">
      <alignment horizontal="center" wrapText="1"/>
    </xf>
    <xf numFmtId="166" fontId="12" fillId="24" borderId="10" xfId="41" applyNumberFormat="1" applyFont="1" applyFill="1" applyBorder="1" applyAlignment="1">
      <alignment horizontal="right"/>
    </xf>
    <xf numFmtId="166" fontId="12" fillId="24" borderId="10" xfId="41" applyNumberFormat="1" applyFont="1" applyFill="1" applyBorder="1" applyAlignment="1">
      <alignment horizontal="right" vertical="center"/>
    </xf>
    <xf numFmtId="165" fontId="12" fillId="24" borderId="10" xfId="0" applyNumberFormat="1" applyFont="1" applyFill="1" applyBorder="1" applyAlignment="1">
      <alignment horizontal="center" wrapText="1"/>
    </xf>
    <xf numFmtId="165" fontId="11" fillId="24" borderId="10" xfId="0" applyNumberFormat="1" applyFont="1" applyFill="1" applyBorder="1" applyAlignment="1">
      <alignment horizontal="center" wrapText="1"/>
    </xf>
    <xf numFmtId="49" fontId="10" fillId="24" borderId="10" xfId="0" applyNumberFormat="1" applyFont="1" applyFill="1" applyBorder="1" applyAlignment="1">
      <alignment horizontal="center" wrapText="1"/>
    </xf>
    <xf numFmtId="165" fontId="9" fillId="24" borderId="10" xfId="0" applyNumberFormat="1" applyFont="1" applyFill="1" applyBorder="1" applyAlignment="1">
      <alignment horizontal="center" wrapText="1"/>
    </xf>
    <xf numFmtId="0" fontId="5" fillId="24" borderId="0" xfId="0" applyFont="1" applyFill="1"/>
    <xf numFmtId="0" fontId="0" fillId="24" borderId="0" xfId="0" applyFont="1" applyFill="1"/>
    <xf numFmtId="49" fontId="10" fillId="24" borderId="10" xfId="0" applyNumberFormat="1" applyFont="1" applyFill="1" applyBorder="1" applyAlignment="1">
      <alignment wrapText="1"/>
    </xf>
    <xf numFmtId="165" fontId="4" fillId="24" borderId="10" xfId="0" applyNumberFormat="1" applyFont="1" applyFill="1" applyBorder="1" applyAlignment="1">
      <alignment horizontal="center"/>
    </xf>
    <xf numFmtId="49" fontId="4" fillId="24" borderId="10" xfId="0" applyNumberFormat="1" applyFont="1" applyFill="1" applyBorder="1" applyAlignment="1">
      <alignment horizontal="center"/>
    </xf>
    <xf numFmtId="49" fontId="4" fillId="24" borderId="10" xfId="0" applyNumberFormat="1" applyFont="1" applyFill="1" applyBorder="1"/>
    <xf numFmtId="0" fontId="1" fillId="24" borderId="10" xfId="0" applyFont="1" applyFill="1" applyBorder="1"/>
    <xf numFmtId="166" fontId="4" fillId="24" borderId="10" xfId="41" applyNumberFormat="1" applyFont="1" applyFill="1" applyBorder="1" applyAlignment="1">
      <alignment horizontal="right" vertical="center"/>
    </xf>
    <xf numFmtId="49" fontId="13" fillId="24" borderId="10" xfId="0" applyNumberFormat="1" applyFont="1" applyFill="1" applyBorder="1" applyAlignment="1">
      <alignment horizontal="center"/>
    </xf>
    <xf numFmtId="0" fontId="15" fillId="24" borderId="10" xfId="0" applyFont="1" applyFill="1" applyBorder="1" applyAlignment="1">
      <alignment wrapText="1"/>
    </xf>
    <xf numFmtId="49" fontId="11" fillId="24" borderId="10" xfId="0" applyNumberFormat="1" applyFont="1" applyFill="1" applyBorder="1" applyAlignment="1">
      <alignment horizontal="right" wrapText="1"/>
    </xf>
    <xf numFmtId="49" fontId="15" fillId="24" borderId="10" xfId="0" applyNumberFormat="1" applyFont="1" applyFill="1" applyBorder="1" applyAlignment="1">
      <alignment horizontal="center"/>
    </xf>
    <xf numFmtId="49" fontId="38" fillId="24" borderId="10" xfId="0" applyNumberFormat="1" applyFont="1" applyFill="1" applyBorder="1" applyAlignment="1">
      <alignment horizontal="center"/>
    </xf>
    <xf numFmtId="0" fontId="37" fillId="24" borderId="10" xfId="0" applyFont="1" applyFill="1" applyBorder="1" applyAlignment="1">
      <alignment wrapText="1"/>
    </xf>
    <xf numFmtId="49" fontId="9" fillId="24" borderId="10" xfId="0" applyNumberFormat="1" applyFont="1" applyFill="1" applyBorder="1" applyAlignment="1">
      <alignment horizontal="right" wrapText="1"/>
    </xf>
    <xf numFmtId="49" fontId="12" fillId="24" borderId="10" xfId="0" applyNumberFormat="1" applyFont="1" applyFill="1" applyBorder="1" applyAlignment="1">
      <alignment horizontal="right" wrapText="1"/>
    </xf>
    <xf numFmtId="0" fontId="11" fillId="24" borderId="10" xfId="0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/>
    </xf>
    <xf numFmtId="0" fontId="11" fillId="24" borderId="12" xfId="0" applyFont="1" applyFill="1" applyBorder="1" applyAlignment="1">
      <alignment horizontal="center" vertical="center"/>
    </xf>
    <xf numFmtId="49" fontId="4" fillId="24" borderId="16" xfId="0" applyNumberFormat="1" applyFont="1" applyFill="1" applyBorder="1" applyAlignment="1">
      <alignment horizontal="left" wrapText="1"/>
    </xf>
    <xf numFmtId="49" fontId="8" fillId="24" borderId="10" xfId="0" applyNumberFormat="1" applyFont="1" applyFill="1" applyBorder="1" applyAlignment="1">
      <alignment horizontal="center" vertical="center"/>
    </xf>
    <xf numFmtId="49" fontId="10" fillId="24" borderId="10" xfId="0" applyNumberFormat="1" applyFont="1" applyFill="1" applyBorder="1" applyAlignment="1">
      <alignment horizontal="left" vertical="center" wrapText="1"/>
    </xf>
    <xf numFmtId="0" fontId="10" fillId="24" borderId="10" xfId="0" applyFont="1" applyFill="1" applyBorder="1" applyAlignment="1">
      <alignment horizontal="center" vertical="center"/>
    </xf>
    <xf numFmtId="49" fontId="11" fillId="24" borderId="10" xfId="0" applyNumberFormat="1" applyFont="1" applyFill="1" applyBorder="1" applyAlignment="1">
      <alignment wrapText="1"/>
    </xf>
    <xf numFmtId="49" fontId="4" fillId="24" borderId="10" xfId="0" applyNumberFormat="1" applyFont="1" applyFill="1" applyBorder="1" applyAlignment="1">
      <alignment wrapText="1"/>
    </xf>
    <xf numFmtId="0" fontId="0" fillId="24" borderId="10" xfId="0" applyFont="1" applyFill="1" applyBorder="1"/>
    <xf numFmtId="49" fontId="7" fillId="24" borderId="10" xfId="0" applyNumberFormat="1" applyFont="1" applyFill="1" applyBorder="1" applyAlignment="1">
      <alignment wrapText="1"/>
    </xf>
    <xf numFmtId="165" fontId="11" fillId="24" borderId="10" xfId="41" applyNumberFormat="1" applyFont="1" applyFill="1" applyBorder="1" applyAlignment="1">
      <alignment horizontal="right" vertical="center"/>
    </xf>
    <xf numFmtId="49" fontId="8" fillId="24" borderId="10" xfId="0" applyNumberFormat="1" applyFont="1" applyFill="1" applyBorder="1" applyAlignment="1">
      <alignment wrapText="1"/>
    </xf>
    <xf numFmtId="165" fontId="9" fillId="24" borderId="10" xfId="41" applyNumberFormat="1" applyFont="1" applyFill="1" applyBorder="1" applyAlignment="1">
      <alignment horizontal="right" vertical="center"/>
    </xf>
    <xf numFmtId="165" fontId="12" fillId="24" borderId="10" xfId="41" applyNumberFormat="1" applyFont="1" applyFill="1" applyBorder="1" applyAlignment="1">
      <alignment horizontal="right" vertical="center"/>
    </xf>
    <xf numFmtId="49" fontId="14" fillId="24" borderId="10" xfId="0" applyNumberFormat="1" applyFont="1" applyFill="1" applyBorder="1" applyAlignment="1">
      <alignment horizontal="center"/>
    </xf>
    <xf numFmtId="2" fontId="9" fillId="24" borderId="10" xfId="41" applyNumberFormat="1" applyFont="1" applyFill="1" applyBorder="1" applyAlignment="1">
      <alignment horizontal="right" vertical="center"/>
    </xf>
    <xf numFmtId="2" fontId="12" fillId="24" borderId="10" xfId="41" applyNumberFormat="1" applyFont="1" applyFill="1" applyBorder="1" applyAlignment="1">
      <alignment horizontal="right" vertical="center"/>
    </xf>
    <xf numFmtId="2" fontId="11" fillId="24" borderId="10" xfId="41" applyNumberFormat="1" applyFont="1" applyFill="1" applyBorder="1" applyAlignment="1">
      <alignment horizontal="right" vertical="center"/>
    </xf>
    <xf numFmtId="0" fontId="36" fillId="24" borderId="10" xfId="0" applyFont="1" applyFill="1" applyBorder="1"/>
    <xf numFmtId="0" fontId="15" fillId="24" borderId="0" xfId="0" applyFont="1" applyFill="1" applyAlignment="1">
      <alignment wrapText="1"/>
    </xf>
    <xf numFmtId="49" fontId="7" fillId="24" borderId="10" xfId="0" applyNumberFormat="1" applyFont="1" applyFill="1" applyBorder="1" applyAlignment="1">
      <alignment horizontal="center" wrapText="1"/>
    </xf>
    <xf numFmtId="49" fontId="8" fillId="24" borderId="10" xfId="0" applyNumberFormat="1" applyFont="1" applyFill="1" applyBorder="1" applyAlignment="1">
      <alignment horizontal="right" wrapText="1"/>
    </xf>
    <xf numFmtId="0" fontId="4" fillId="24" borderId="10" xfId="0" applyFont="1" applyFill="1" applyBorder="1" applyAlignment="1">
      <alignment wrapText="1"/>
    </xf>
    <xf numFmtId="0" fontId="4" fillId="24" borderId="13" xfId="0" applyFont="1" applyFill="1" applyBorder="1" applyAlignment="1">
      <alignment wrapText="1"/>
    </xf>
    <xf numFmtId="0" fontId="36" fillId="24" borderId="0" xfId="0" applyFont="1" applyFill="1" applyAlignment="1">
      <alignment wrapText="1"/>
    </xf>
    <xf numFmtId="49" fontId="9" fillId="24" borderId="10" xfId="0" applyNumberFormat="1" applyFont="1" applyFill="1" applyBorder="1" applyAlignment="1">
      <alignment wrapText="1"/>
    </xf>
    <xf numFmtId="49" fontId="12" fillId="24" borderId="10" xfId="0" applyNumberFormat="1" applyFont="1" applyFill="1" applyBorder="1" applyAlignment="1">
      <alignment wrapText="1"/>
    </xf>
    <xf numFmtId="0" fontId="11" fillId="24" borderId="10" xfId="0" applyFont="1" applyFill="1" applyBorder="1" applyAlignment="1">
      <alignment horizontal="center" wrapText="1"/>
    </xf>
    <xf numFmtId="0" fontId="10" fillId="24" borderId="10" xfId="0" applyFont="1" applyFill="1" applyBorder="1" applyAlignment="1">
      <alignment horizontal="center" wrapText="1"/>
    </xf>
    <xf numFmtId="166" fontId="16" fillId="24" borderId="10" xfId="41" applyNumberFormat="1" applyFont="1" applyFill="1" applyBorder="1" applyAlignment="1">
      <alignment horizontal="right" vertical="center"/>
    </xf>
    <xf numFmtId="0" fontId="9" fillId="24" borderId="10" xfId="0" applyFont="1" applyFill="1" applyBorder="1" applyAlignment="1">
      <alignment horizontal="center" wrapText="1"/>
    </xf>
    <xf numFmtId="0" fontId="12" fillId="24" borderId="10" xfId="0" applyFont="1" applyFill="1" applyBorder="1" applyAlignment="1">
      <alignment horizontal="center" wrapText="1"/>
    </xf>
    <xf numFmtId="0" fontId="11" fillId="24" borderId="11" xfId="0" applyFont="1" applyFill="1" applyBorder="1" applyAlignment="1">
      <alignment wrapText="1"/>
    </xf>
    <xf numFmtId="49" fontId="11" fillId="24" borderId="11" xfId="0" applyNumberFormat="1" applyFont="1" applyFill="1" applyBorder="1" applyAlignment="1">
      <alignment horizontal="center" wrapText="1"/>
    </xf>
    <xf numFmtId="49" fontId="11" fillId="24" borderId="11" xfId="0" applyNumberFormat="1" applyFont="1" applyFill="1" applyBorder="1" applyAlignment="1">
      <alignment horizontal="center"/>
    </xf>
    <xf numFmtId="166" fontId="11" fillId="24" borderId="11" xfId="41" applyNumberFormat="1" applyFont="1" applyFill="1" applyBorder="1" applyAlignment="1">
      <alignment horizontal="right" vertical="center"/>
    </xf>
    <xf numFmtId="0" fontId="9" fillId="24" borderId="11" xfId="0" applyFont="1" applyFill="1" applyBorder="1" applyAlignment="1">
      <alignment wrapText="1"/>
    </xf>
    <xf numFmtId="49" fontId="9" fillId="24" borderId="11" xfId="0" applyNumberFormat="1" applyFont="1" applyFill="1" applyBorder="1" applyAlignment="1">
      <alignment horizontal="center" wrapText="1"/>
    </xf>
    <xf numFmtId="49" fontId="9" fillId="24" borderId="11" xfId="0" applyNumberFormat="1" applyFont="1" applyFill="1" applyBorder="1" applyAlignment="1">
      <alignment horizontal="center"/>
    </xf>
    <xf numFmtId="166" fontId="9" fillId="24" borderId="11" xfId="41" applyNumberFormat="1" applyFont="1" applyFill="1" applyBorder="1" applyAlignment="1">
      <alignment horizontal="right" vertical="center"/>
    </xf>
    <xf numFmtId="0" fontId="12" fillId="24" borderId="11" xfId="0" applyFont="1" applyFill="1" applyBorder="1" applyAlignment="1">
      <alignment wrapText="1"/>
    </xf>
    <xf numFmtId="49" fontId="12" fillId="24" borderId="11" xfId="0" applyNumberFormat="1" applyFont="1" applyFill="1" applyBorder="1" applyAlignment="1">
      <alignment horizontal="center" wrapText="1"/>
    </xf>
    <xf numFmtId="49" fontId="12" fillId="24" borderId="11" xfId="0" applyNumberFormat="1" applyFont="1" applyFill="1" applyBorder="1" applyAlignment="1">
      <alignment horizontal="center"/>
    </xf>
    <xf numFmtId="166" fontId="12" fillId="24" borderId="11" xfId="41" applyNumberFormat="1" applyFont="1" applyFill="1" applyBorder="1" applyAlignment="1">
      <alignment horizontal="right" vertical="center"/>
    </xf>
    <xf numFmtId="0" fontId="17" fillId="24" borderId="11" xfId="0" applyFont="1" applyFill="1" applyBorder="1" applyAlignment="1">
      <alignment horizontal="left" wrapText="1"/>
    </xf>
    <xf numFmtId="0" fontId="7" fillId="24" borderId="11" xfId="0" applyFont="1" applyFill="1" applyBorder="1" applyAlignment="1">
      <alignment horizontal="center" wrapText="1"/>
    </xf>
    <xf numFmtId="0" fontId="8" fillId="24" borderId="11" xfId="0" applyFont="1" applyFill="1" applyBorder="1" applyAlignment="1">
      <alignment horizontal="center"/>
    </xf>
    <xf numFmtId="166" fontId="7" fillId="24" borderId="11" xfId="41" applyNumberFormat="1" applyFont="1" applyFill="1" applyBorder="1" applyAlignment="1">
      <alignment horizontal="right" vertical="center"/>
    </xf>
    <xf numFmtId="166" fontId="7" fillId="24" borderId="10" xfId="41" applyNumberFormat="1" applyFont="1" applyFill="1" applyBorder="1" applyAlignment="1">
      <alignment horizontal="right"/>
    </xf>
    <xf numFmtId="166" fontId="8" fillId="24" borderId="10" xfId="41" applyNumberFormat="1" applyFont="1" applyFill="1" applyBorder="1" applyAlignment="1">
      <alignment horizontal="right"/>
    </xf>
    <xf numFmtId="166" fontId="10" fillId="24" borderId="10" xfId="41" applyNumberFormat="1" applyFont="1" applyFill="1" applyBorder="1" applyAlignment="1">
      <alignment horizontal="right"/>
    </xf>
    <xf numFmtId="166" fontId="9" fillId="24" borderId="10" xfId="41" applyNumberFormat="1" applyFont="1" applyFill="1" applyBorder="1" applyAlignment="1">
      <alignment horizontal="right"/>
    </xf>
    <xf numFmtId="166" fontId="11" fillId="24" borderId="10" xfId="41" applyNumberFormat="1" applyFont="1" applyFill="1" applyBorder="1" applyAlignment="1">
      <alignment horizontal="right"/>
    </xf>
    <xf numFmtId="0" fontId="10" fillId="24" borderId="12" xfId="0" applyFont="1" applyFill="1" applyBorder="1" applyAlignment="1">
      <alignment horizontal="center" wrapText="1"/>
    </xf>
    <xf numFmtId="0" fontId="7" fillId="24" borderId="13" xfId="0" applyFont="1" applyFill="1" applyBorder="1" applyAlignment="1">
      <alignment wrapText="1"/>
    </xf>
    <xf numFmtId="0" fontId="7" fillId="24" borderId="12" xfId="0" applyFont="1" applyFill="1" applyBorder="1" applyAlignment="1">
      <alignment horizontal="center" wrapText="1"/>
    </xf>
    <xf numFmtId="0" fontId="15" fillId="24" borderId="10" xfId="0" applyFont="1" applyFill="1" applyBorder="1"/>
    <xf numFmtId="165" fontId="15" fillId="24" borderId="10" xfId="0" applyNumberFormat="1" applyFont="1" applyFill="1" applyBorder="1" applyAlignment="1">
      <alignment horizontal="right" vertical="center"/>
    </xf>
    <xf numFmtId="0" fontId="4" fillId="24" borderId="10" xfId="0" applyNumberFormat="1" applyFont="1" applyFill="1" applyBorder="1" applyAlignment="1">
      <alignment horizontal="left" wrapText="1"/>
    </xf>
    <xf numFmtId="0" fontId="4" fillId="24" borderId="10" xfId="0" applyFont="1" applyFill="1" applyBorder="1"/>
    <xf numFmtId="165" fontId="4" fillId="24" borderId="10" xfId="0" applyNumberFormat="1" applyFont="1" applyFill="1" applyBorder="1" applyAlignment="1">
      <alignment horizontal="right" vertical="center"/>
    </xf>
    <xf numFmtId="0" fontId="13" fillId="24" borderId="10" xfId="0" applyFont="1" applyFill="1" applyBorder="1" applyAlignment="1">
      <alignment horizontal="left" wrapText="1"/>
    </xf>
    <xf numFmtId="0" fontId="13" fillId="24" borderId="10" xfId="0" applyFont="1" applyFill="1" applyBorder="1"/>
    <xf numFmtId="0" fontId="13" fillId="24" borderId="10" xfId="0" applyFont="1" applyFill="1" applyBorder="1" applyAlignment="1">
      <alignment horizontal="center"/>
    </xf>
    <xf numFmtId="165" fontId="13" fillId="24" borderId="10" xfId="0" applyNumberFormat="1" applyFont="1" applyFill="1" applyBorder="1" applyAlignment="1">
      <alignment horizontal="right" vertical="center"/>
    </xf>
    <xf numFmtId="0" fontId="0" fillId="24" borderId="10" xfId="0" applyFill="1" applyBorder="1"/>
    <xf numFmtId="0" fontId="7" fillId="24" borderId="10" xfId="0" applyFont="1" applyFill="1" applyBorder="1" applyAlignment="1">
      <alignment horizontal="center"/>
    </xf>
    <xf numFmtId="0" fontId="8" fillId="24" borderId="10" xfId="0" applyFont="1" applyFill="1" applyBorder="1" applyAlignment="1">
      <alignment horizontal="center"/>
    </xf>
    <xf numFmtId="0" fontId="10" fillId="24" borderId="10" xfId="0" applyFont="1" applyFill="1" applyBorder="1" applyAlignment="1">
      <alignment horizontal="center"/>
    </xf>
    <xf numFmtId="0" fontId="12" fillId="24" borderId="10" xfId="0" applyFont="1" applyFill="1" applyBorder="1" applyAlignment="1">
      <alignment horizontal="center"/>
    </xf>
    <xf numFmtId="0" fontId="16" fillId="24" borderId="10" xfId="0" applyFont="1" applyFill="1" applyBorder="1" applyAlignment="1">
      <alignment horizontal="center"/>
    </xf>
    <xf numFmtId="0" fontId="9" fillId="24" borderId="10" xfId="0" applyFont="1" applyFill="1" applyBorder="1" applyAlignment="1">
      <alignment horizontal="center"/>
    </xf>
    <xf numFmtId="0" fontId="11" fillId="24" borderId="10" xfId="0" applyFont="1" applyFill="1" applyBorder="1" applyAlignment="1">
      <alignment horizontal="center"/>
    </xf>
    <xf numFmtId="0" fontId="14" fillId="24" borderId="10" xfId="0" applyFont="1" applyFill="1" applyBorder="1" applyAlignment="1">
      <alignment horizontal="center"/>
    </xf>
    <xf numFmtId="0" fontId="10" fillId="24" borderId="14" xfId="0" applyFont="1" applyFill="1" applyBorder="1" applyAlignment="1">
      <alignment horizontal="center"/>
    </xf>
    <xf numFmtId="0" fontId="10" fillId="24" borderId="12" xfId="0" applyFont="1" applyFill="1" applyBorder="1" applyAlignment="1">
      <alignment horizontal="center"/>
    </xf>
    <xf numFmtId="49" fontId="10" fillId="24" borderId="10" xfId="0" applyNumberFormat="1" applyFont="1" applyFill="1" applyBorder="1" applyAlignment="1">
      <alignment horizontal="center"/>
    </xf>
    <xf numFmtId="49" fontId="12" fillId="24" borderId="10" xfId="0" applyNumberFormat="1" applyFont="1" applyFill="1" applyBorder="1" applyAlignment="1">
      <alignment horizontal="center"/>
    </xf>
    <xf numFmtId="0" fontId="8" fillId="24" borderId="10" xfId="0" applyFont="1" applyFill="1" applyBorder="1" applyAlignment="1">
      <alignment horizontal="center" wrapText="1"/>
    </xf>
    <xf numFmtId="0" fontId="3" fillId="24" borderId="10" xfId="0" applyFont="1" applyFill="1" applyBorder="1" applyAlignment="1">
      <alignment horizontal="center" wrapText="1"/>
    </xf>
    <xf numFmtId="0" fontId="8" fillId="24" borderId="10" xfId="0" applyFont="1" applyFill="1" applyBorder="1" applyAlignment="1">
      <alignment horizontal="center" vertical="center" wrapText="1"/>
    </xf>
    <xf numFmtId="166" fontId="4" fillId="24" borderId="10" xfId="41" applyNumberFormat="1" applyFont="1" applyFill="1" applyBorder="1" applyAlignment="1">
      <alignment horizontal="center"/>
    </xf>
    <xf numFmtId="166" fontId="15" fillId="24" borderId="10" xfId="41" applyNumberFormat="1" applyFont="1" applyFill="1" applyBorder="1" applyAlignment="1">
      <alignment horizontal="center"/>
    </xf>
    <xf numFmtId="0" fontId="4" fillId="24" borderId="14" xfId="0" applyFont="1" applyFill="1" applyBorder="1" applyAlignment="1">
      <alignment wrapText="1"/>
    </xf>
    <xf numFmtId="49" fontId="15" fillId="24" borderId="16" xfId="0" applyNumberFormat="1" applyFont="1" applyFill="1" applyBorder="1" applyAlignment="1">
      <alignment horizontal="left" wrapText="1"/>
    </xf>
    <xf numFmtId="167" fontId="15" fillId="24" borderId="10" xfId="41" applyNumberFormat="1" applyFont="1" applyFill="1" applyBorder="1" applyAlignment="1">
      <alignment vertical="center"/>
    </xf>
    <xf numFmtId="167" fontId="4" fillId="24" borderId="10" xfId="41" applyNumberFormat="1" applyFont="1" applyFill="1" applyBorder="1" applyAlignment="1">
      <alignment vertical="center"/>
    </xf>
    <xf numFmtId="49" fontId="15" fillId="24" borderId="10" xfId="0" applyNumberFormat="1" applyFont="1" applyFill="1" applyBorder="1" applyAlignment="1">
      <alignment wrapText="1"/>
    </xf>
    <xf numFmtId="49" fontId="15" fillId="24" borderId="13" xfId="0" applyNumberFormat="1" applyFont="1" applyFill="1" applyBorder="1" applyAlignment="1">
      <alignment wrapText="1"/>
    </xf>
    <xf numFmtId="49" fontId="4" fillId="24" borderId="13" xfId="0" applyNumberFormat="1" applyFont="1" applyFill="1" applyBorder="1" applyAlignment="1">
      <alignment wrapText="1"/>
    </xf>
    <xf numFmtId="0" fontId="5" fillId="24" borderId="10" xfId="0" applyFont="1" applyFill="1" applyBorder="1"/>
    <xf numFmtId="49" fontId="11" fillId="24" borderId="10" xfId="0" applyNumberFormat="1" applyFont="1" applyFill="1" applyBorder="1" applyAlignment="1">
      <alignment horizontal="left" vertical="center" wrapText="1"/>
    </xf>
    <xf numFmtId="49" fontId="11" fillId="24" borderId="10" xfId="0" applyNumberFormat="1" applyFont="1" applyFill="1" applyBorder="1" applyAlignment="1">
      <alignment horizontal="center" vertical="center" wrapText="1"/>
    </xf>
    <xf numFmtId="49" fontId="11" fillId="24" borderId="10" xfId="0" applyNumberFormat="1" applyFont="1" applyFill="1" applyBorder="1" applyAlignment="1">
      <alignment horizontal="center" vertical="center"/>
    </xf>
    <xf numFmtId="49" fontId="9" fillId="24" borderId="10" xfId="0" applyNumberFormat="1" applyFont="1" applyFill="1" applyBorder="1" applyAlignment="1">
      <alignment horizontal="center" vertical="center" wrapText="1"/>
    </xf>
    <xf numFmtId="49" fontId="9" fillId="24" borderId="10" xfId="0" applyNumberFormat="1" applyFont="1" applyFill="1" applyBorder="1" applyAlignment="1">
      <alignment horizontal="center" vertical="center"/>
    </xf>
    <xf numFmtId="49" fontId="9" fillId="24" borderId="10" xfId="0" applyNumberFormat="1" applyFont="1" applyFill="1" applyBorder="1" applyAlignment="1">
      <alignment horizontal="left" vertical="center" wrapText="1"/>
    </xf>
    <xf numFmtId="49" fontId="8" fillId="24" borderId="10" xfId="0" applyNumberFormat="1" applyFont="1" applyFill="1" applyBorder="1" applyAlignment="1">
      <alignment horizontal="center" vertical="center" wrapText="1"/>
    </xf>
    <xf numFmtId="49" fontId="10" fillId="24" borderId="10" xfId="0" applyNumberFormat="1" applyFont="1" applyFill="1" applyBorder="1" applyAlignment="1">
      <alignment horizontal="center" vertical="center" wrapText="1"/>
    </xf>
    <xf numFmtId="49" fontId="10" fillId="24" borderId="10" xfId="0" applyNumberFormat="1" applyFont="1" applyFill="1" applyBorder="1" applyAlignment="1">
      <alignment horizontal="center" vertical="center"/>
    </xf>
    <xf numFmtId="49" fontId="12" fillId="24" borderId="10" xfId="0" applyNumberFormat="1" applyFont="1" applyFill="1" applyBorder="1" applyAlignment="1">
      <alignment horizontal="center" vertical="center" wrapText="1"/>
    </xf>
    <xf numFmtId="49" fontId="12" fillId="24" borderId="10" xfId="0" applyNumberFormat="1" applyFont="1" applyFill="1" applyBorder="1" applyAlignment="1">
      <alignment horizontal="center" vertical="center"/>
    </xf>
    <xf numFmtId="0" fontId="11" fillId="24" borderId="10" xfId="0" applyFont="1" applyFill="1" applyBorder="1" applyAlignment="1">
      <alignment horizontal="left" vertical="center" wrapText="1"/>
    </xf>
    <xf numFmtId="0" fontId="9" fillId="24" borderId="10" xfId="0" applyFont="1" applyFill="1" applyBorder="1" applyAlignment="1">
      <alignment horizontal="left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/>
    </xf>
    <xf numFmtId="0" fontId="10" fillId="24" borderId="10" xfId="0" applyFont="1" applyFill="1" applyBorder="1" applyAlignment="1">
      <alignment horizontal="left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left" vertical="center" wrapText="1"/>
    </xf>
    <xf numFmtId="0" fontId="4" fillId="24" borderId="10" xfId="0" applyFont="1" applyFill="1" applyBorder="1" applyAlignment="1">
      <alignment horizontal="center" vertical="center"/>
    </xf>
    <xf numFmtId="49" fontId="4" fillId="24" borderId="10" xfId="0" applyNumberFormat="1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vertical="center"/>
    </xf>
    <xf numFmtId="166" fontId="4" fillId="24" borderId="10" xfId="0" applyNumberFormat="1" applyFont="1" applyFill="1" applyBorder="1" applyAlignment="1">
      <alignment horizontal="right" vertical="center"/>
    </xf>
    <xf numFmtId="0" fontId="13" fillId="24" borderId="10" xfId="0" applyFont="1" applyFill="1" applyBorder="1" applyAlignment="1">
      <alignment horizontal="left" vertical="center" wrapText="1"/>
    </xf>
    <xf numFmtId="0" fontId="13" fillId="24" borderId="10" xfId="0" applyFont="1" applyFill="1" applyBorder="1" applyAlignment="1">
      <alignment horizontal="center" vertical="center"/>
    </xf>
    <xf numFmtId="49" fontId="13" fillId="24" borderId="10" xfId="0" applyNumberFormat="1" applyFont="1" applyFill="1" applyBorder="1" applyAlignment="1">
      <alignment horizontal="center" vertical="center"/>
    </xf>
    <xf numFmtId="0" fontId="13" fillId="24" borderId="10" xfId="0" applyFont="1" applyFill="1" applyBorder="1" applyAlignment="1">
      <alignment vertical="center"/>
    </xf>
    <xf numFmtId="166" fontId="13" fillId="24" borderId="10" xfId="0" applyNumberFormat="1" applyFont="1" applyFill="1" applyBorder="1" applyAlignment="1">
      <alignment horizontal="right" vertical="center"/>
    </xf>
    <xf numFmtId="0" fontId="4" fillId="24" borderId="0" xfId="0" applyFont="1" applyFill="1" applyAlignment="1">
      <alignment wrapText="1"/>
    </xf>
    <xf numFmtId="0" fontId="15" fillId="24" borderId="0" xfId="0" applyFont="1" applyFill="1" applyAlignment="1">
      <alignment horizontal="center"/>
    </xf>
    <xf numFmtId="0" fontId="15" fillId="24" borderId="10" xfId="0" applyFont="1" applyFill="1" applyBorder="1" applyAlignment="1">
      <alignment horizontal="center"/>
    </xf>
    <xf numFmtId="0" fontId="4" fillId="24" borderId="10" xfId="0" applyFont="1" applyFill="1" applyBorder="1" applyAlignment="1">
      <alignment horizontal="center"/>
    </xf>
    <xf numFmtId="0" fontId="15" fillId="25" borderId="10" xfId="35" applyFont="1" applyFill="1" applyBorder="1"/>
    <xf numFmtId="0" fontId="15" fillId="25" borderId="10" xfId="35" applyFont="1" applyFill="1" applyBorder="1" applyAlignment="1">
      <alignment wrapText="1"/>
    </xf>
    <xf numFmtId="166" fontId="15" fillId="25" borderId="10" xfId="35" applyNumberFormat="1" applyFont="1" applyFill="1" applyBorder="1" applyAlignment="1">
      <alignment horizontal="center"/>
    </xf>
    <xf numFmtId="0" fontId="4" fillId="24" borderId="10" xfId="0" applyFont="1" applyFill="1" applyBorder="1" applyAlignment="1">
      <alignment vertical="top" wrapText="1"/>
    </xf>
    <xf numFmtId="0" fontId="15" fillId="24" borderId="10" xfId="0" applyFont="1" applyFill="1" applyBorder="1" applyAlignment="1"/>
    <xf numFmtId="0" fontId="15" fillId="24" borderId="10" xfId="0" applyFont="1" applyFill="1" applyBorder="1" applyAlignment="1">
      <alignment vertical="center" wrapText="1"/>
    </xf>
    <xf numFmtId="0" fontId="4" fillId="24" borderId="10" xfId="0" applyFont="1" applyFill="1" applyBorder="1" applyAlignment="1">
      <alignment vertical="center" wrapText="1"/>
    </xf>
    <xf numFmtId="0" fontId="15" fillId="25" borderId="10" xfId="35" applyFont="1" applyFill="1" applyBorder="1" applyAlignment="1">
      <alignment vertical="center" wrapText="1"/>
    </xf>
    <xf numFmtId="0" fontId="15" fillId="24" borderId="11" xfId="0" applyFont="1" applyFill="1" applyBorder="1" applyAlignment="1">
      <alignment wrapText="1"/>
    </xf>
    <xf numFmtId="0" fontId="4" fillId="24" borderId="11" xfId="0" applyFont="1" applyFill="1" applyBorder="1" applyAlignment="1">
      <alignment wrapText="1"/>
    </xf>
    <xf numFmtId="0" fontId="15" fillId="24" borderId="14" xfId="0" applyFont="1" applyFill="1" applyBorder="1" applyAlignment="1">
      <alignment wrapText="1"/>
    </xf>
    <xf numFmtId="0" fontId="15" fillId="24" borderId="13" xfId="0" applyFont="1" applyFill="1" applyBorder="1" applyAlignment="1">
      <alignment wrapText="1"/>
    </xf>
    <xf numFmtId="49" fontId="40" fillId="24" borderId="15" xfId="43" applyNumberFormat="1" applyFont="1" applyFill="1" applyProtection="1">
      <alignment horizontal="center"/>
    </xf>
    <xf numFmtId="49" fontId="41" fillId="24" borderId="15" xfId="43" applyNumberFormat="1" applyFont="1" applyFill="1" applyProtection="1">
      <alignment horizontal="center"/>
    </xf>
    <xf numFmtId="166" fontId="15" fillId="24" borderId="10" xfId="41" applyNumberFormat="1" applyFont="1" applyFill="1" applyBorder="1" applyAlignment="1">
      <alignment horizontal="center" wrapText="1"/>
    </xf>
    <xf numFmtId="0" fontId="15" fillId="24" borderId="10" xfId="0" applyFont="1" applyFill="1" applyBorder="1"/>
    <xf numFmtId="0" fontId="4" fillId="24" borderId="10" xfId="0" applyFont="1" applyFill="1" applyBorder="1" applyAlignment="1">
      <alignment wrapText="1"/>
    </xf>
    <xf numFmtId="0" fontId="15" fillId="24" borderId="0" xfId="0" applyFont="1" applyFill="1" applyAlignment="1">
      <alignment horizontal="center"/>
    </xf>
    <xf numFmtId="0" fontId="15" fillId="24" borderId="10" xfId="0" applyFont="1" applyFill="1" applyBorder="1" applyAlignment="1">
      <alignment horizontal="center" wrapText="1"/>
    </xf>
    <xf numFmtId="166" fontId="15" fillId="24" borderId="10" xfId="41" applyNumberFormat="1" applyFont="1" applyFill="1" applyBorder="1" applyAlignment="1">
      <alignment horizontal="center"/>
    </xf>
    <xf numFmtId="0" fontId="15" fillId="24" borderId="10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 vertical="center" wrapText="1"/>
    </xf>
    <xf numFmtId="0" fontId="7" fillId="24" borderId="0" xfId="0" applyFont="1" applyFill="1" applyBorder="1" applyAlignment="1">
      <alignment horizontal="center" wrapText="1"/>
    </xf>
    <xf numFmtId="0" fontId="8" fillId="24" borderId="10" xfId="0" applyFont="1" applyFill="1" applyBorder="1" applyAlignment="1">
      <alignment horizontal="center" vertical="center" textRotation="90" wrapText="1"/>
    </xf>
    <xf numFmtId="0" fontId="4" fillId="24" borderId="0" xfId="0" applyFont="1" applyFill="1" applyAlignment="1">
      <alignment horizontal="right" wrapText="1"/>
    </xf>
    <xf numFmtId="0" fontId="8" fillId="24" borderId="10" xfId="0" applyFont="1" applyFill="1" applyBorder="1" applyAlignment="1">
      <alignment horizontal="center" vertical="center" wrapText="1"/>
    </xf>
    <xf numFmtId="0" fontId="8" fillId="24" borderId="11" xfId="0" applyFont="1" applyFill="1" applyBorder="1" applyAlignment="1">
      <alignment horizontal="center" vertical="center" textRotation="90" wrapText="1"/>
    </xf>
    <xf numFmtId="0" fontId="8" fillId="24" borderId="13" xfId="0" applyFont="1" applyFill="1" applyBorder="1" applyAlignment="1">
      <alignment horizontal="center" vertical="center" textRotation="90" wrapText="1"/>
    </xf>
    <xf numFmtId="0" fontId="12" fillId="24" borderId="10" xfId="0" applyFont="1" applyFill="1" applyBorder="1" applyAlignment="1">
      <alignment horizontal="center"/>
    </xf>
    <xf numFmtId="49" fontId="12" fillId="24" borderId="10" xfId="0" applyNumberFormat="1" applyFont="1" applyFill="1" applyBorder="1" applyAlignment="1">
      <alignment horizontal="center"/>
    </xf>
    <xf numFmtId="0" fontId="9" fillId="24" borderId="10" xfId="0" applyFont="1" applyFill="1" applyBorder="1" applyAlignment="1">
      <alignment horizontal="center"/>
    </xf>
    <xf numFmtId="0" fontId="8" fillId="24" borderId="10" xfId="0" applyFont="1" applyFill="1" applyBorder="1" applyAlignment="1">
      <alignment horizontal="center"/>
    </xf>
    <xf numFmtId="0" fontId="10" fillId="24" borderId="10" xfId="0" applyFont="1" applyFill="1" applyBorder="1" applyAlignment="1">
      <alignment horizontal="center"/>
    </xf>
    <xf numFmtId="0" fontId="7" fillId="24" borderId="10" xfId="0" applyFont="1" applyFill="1" applyBorder="1" applyAlignment="1">
      <alignment horizontal="center"/>
    </xf>
    <xf numFmtId="0" fontId="10" fillId="24" borderId="14" xfId="0" applyFont="1" applyFill="1" applyBorder="1" applyAlignment="1">
      <alignment horizontal="center" vertical="center"/>
    </xf>
    <xf numFmtId="0" fontId="10" fillId="24" borderId="12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wrapText="1"/>
    </xf>
    <xf numFmtId="0" fontId="16" fillId="24" borderId="10" xfId="0" applyFont="1" applyFill="1" applyBorder="1" applyAlignment="1">
      <alignment horizontal="center"/>
    </xf>
    <xf numFmtId="0" fontId="11" fillId="24" borderId="10" xfId="0" applyFont="1" applyFill="1" applyBorder="1" applyAlignment="1">
      <alignment horizontal="center"/>
    </xf>
    <xf numFmtId="49" fontId="10" fillId="24" borderId="10" xfId="0" applyNumberFormat="1" applyFont="1" applyFill="1" applyBorder="1" applyAlignment="1">
      <alignment horizontal="center"/>
    </xf>
    <xf numFmtId="0" fontId="10" fillId="24" borderId="14" xfId="0" applyFont="1" applyFill="1" applyBorder="1" applyAlignment="1">
      <alignment horizontal="center"/>
    </xf>
    <xf numFmtId="0" fontId="10" fillId="24" borderId="12" xfId="0" applyFont="1" applyFill="1" applyBorder="1" applyAlignment="1">
      <alignment horizontal="center"/>
    </xf>
    <xf numFmtId="0" fontId="11" fillId="24" borderId="14" xfId="0" applyFont="1" applyFill="1" applyBorder="1" applyAlignment="1">
      <alignment horizontal="center"/>
    </xf>
    <xf numFmtId="0" fontId="11" fillId="24" borderId="12" xfId="0" applyFont="1" applyFill="1" applyBorder="1" applyAlignment="1">
      <alignment horizontal="center"/>
    </xf>
    <xf numFmtId="0" fontId="8" fillId="24" borderId="14" xfId="0" applyFont="1" applyFill="1" applyBorder="1" applyAlignment="1">
      <alignment horizontal="center"/>
    </xf>
    <xf numFmtId="0" fontId="8" fillId="24" borderId="12" xfId="0" applyFont="1" applyFill="1" applyBorder="1" applyAlignment="1">
      <alignment horizontal="center"/>
    </xf>
    <xf numFmtId="0" fontId="14" fillId="24" borderId="10" xfId="0" applyFont="1" applyFill="1" applyBorder="1" applyAlignment="1">
      <alignment horizont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xl4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Хороший" xfId="42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22"/>
  <sheetViews>
    <sheetView view="pageBreakPreview" zoomScale="110" zoomScaleSheetLayoutView="110" workbookViewId="0">
      <selection activeCell="A108" sqref="A1:XFD1048576"/>
    </sheetView>
  </sheetViews>
  <sheetFormatPr defaultColWidth="8.85546875" defaultRowHeight="12.75" x14ac:dyDescent="0.2"/>
  <cols>
    <col min="1" max="1" width="27.42578125" style="1" customWidth="1"/>
    <col min="2" max="2" width="61.5703125" style="1" customWidth="1"/>
    <col min="3" max="3" width="12.28515625" style="1" customWidth="1"/>
    <col min="4" max="4" width="11.85546875" style="1" customWidth="1"/>
    <col min="5" max="16384" width="8.85546875" style="1"/>
  </cols>
  <sheetData>
    <row r="1" spans="1:4" x14ac:dyDescent="0.2">
      <c r="A1" s="192" t="s">
        <v>315</v>
      </c>
      <c r="B1" s="192"/>
      <c r="C1" s="192"/>
      <c r="D1" s="171"/>
    </row>
    <row r="2" spans="1:4" x14ac:dyDescent="0.2">
      <c r="A2" s="172"/>
      <c r="B2" s="172"/>
      <c r="C2" s="172" t="s">
        <v>0</v>
      </c>
      <c r="D2" s="171"/>
    </row>
    <row r="3" spans="1:4" ht="32.25" customHeight="1" x14ac:dyDescent="0.2">
      <c r="A3" s="193" t="s">
        <v>1</v>
      </c>
      <c r="B3" s="195" t="s">
        <v>2</v>
      </c>
      <c r="C3" s="193" t="s">
        <v>3</v>
      </c>
      <c r="D3" s="74" t="s">
        <v>377</v>
      </c>
    </row>
    <row r="4" spans="1:4" hidden="1" x14ac:dyDescent="0.2">
      <c r="A4" s="193"/>
      <c r="B4" s="195"/>
      <c r="C4" s="193"/>
      <c r="D4" s="74"/>
    </row>
    <row r="5" spans="1:4" hidden="1" x14ac:dyDescent="0.2">
      <c r="A5" s="193"/>
      <c r="B5" s="195"/>
      <c r="C5" s="193"/>
      <c r="D5" s="74"/>
    </row>
    <row r="6" spans="1:4" x14ac:dyDescent="0.2">
      <c r="A6" s="108" t="s">
        <v>4</v>
      </c>
      <c r="B6" s="108" t="s">
        <v>5</v>
      </c>
      <c r="C6" s="134">
        <f>C7+C12+C19+C27+C30</f>
        <v>6650.9</v>
      </c>
      <c r="D6" s="74">
        <v>5205.2</v>
      </c>
    </row>
    <row r="7" spans="1:4" ht="15.75" customHeight="1" x14ac:dyDescent="0.2">
      <c r="A7" s="190" t="s">
        <v>6</v>
      </c>
      <c r="B7" s="190" t="s">
        <v>7</v>
      </c>
      <c r="C7" s="194">
        <f>C9</f>
        <v>4070.5</v>
      </c>
      <c r="D7" s="191">
        <f>D9</f>
        <v>2703.7</v>
      </c>
    </row>
    <row r="8" spans="1:4" ht="0.75" customHeight="1" x14ac:dyDescent="0.2">
      <c r="A8" s="190"/>
      <c r="B8" s="190"/>
      <c r="C8" s="194"/>
      <c r="D8" s="191"/>
    </row>
    <row r="9" spans="1:4" ht="22.5" customHeight="1" x14ac:dyDescent="0.2">
      <c r="A9" s="108" t="s">
        <v>8</v>
      </c>
      <c r="B9" s="43" t="s">
        <v>9</v>
      </c>
      <c r="C9" s="134">
        <f>C10+C11</f>
        <v>4070.5</v>
      </c>
      <c r="D9" s="74">
        <f>D10</f>
        <v>2703.7</v>
      </c>
    </row>
    <row r="10" spans="1:4" ht="84.75" customHeight="1" x14ac:dyDescent="0.2">
      <c r="A10" s="111" t="s">
        <v>10</v>
      </c>
      <c r="B10" s="74" t="s">
        <v>112</v>
      </c>
      <c r="C10" s="133">
        <v>4070.5</v>
      </c>
      <c r="D10" s="74">
        <v>2703.7</v>
      </c>
    </row>
    <row r="11" spans="1:4" ht="38.25" hidden="1" x14ac:dyDescent="0.2">
      <c r="A11" s="111" t="s">
        <v>290</v>
      </c>
      <c r="B11" s="74" t="s">
        <v>291</v>
      </c>
      <c r="C11" s="133"/>
      <c r="D11" s="74"/>
    </row>
    <row r="12" spans="1:4" ht="18.75" customHeight="1" x14ac:dyDescent="0.2">
      <c r="A12" s="108" t="s">
        <v>11</v>
      </c>
      <c r="B12" s="43" t="s">
        <v>12</v>
      </c>
      <c r="C12" s="134">
        <f>C15+C13</f>
        <v>2308.4</v>
      </c>
      <c r="D12" s="74">
        <f>D15</f>
        <v>2152.4</v>
      </c>
    </row>
    <row r="13" spans="1:4" ht="25.5" hidden="1" x14ac:dyDescent="0.2">
      <c r="A13" s="108" t="s">
        <v>270</v>
      </c>
      <c r="B13" s="43" t="s">
        <v>267</v>
      </c>
      <c r="C13" s="173">
        <f>C14</f>
        <v>0</v>
      </c>
      <c r="D13" s="74"/>
    </row>
    <row r="14" spans="1:4" ht="25.5" hidden="1" x14ac:dyDescent="0.2">
      <c r="A14" s="111" t="s">
        <v>261</v>
      </c>
      <c r="B14" s="74" t="s">
        <v>260</v>
      </c>
      <c r="C14" s="174"/>
      <c r="D14" s="74"/>
    </row>
    <row r="15" spans="1:4" ht="21.75" customHeight="1" x14ac:dyDescent="0.2">
      <c r="A15" s="108" t="s">
        <v>13</v>
      </c>
      <c r="B15" s="43" t="s">
        <v>14</v>
      </c>
      <c r="C15" s="134">
        <f>C16</f>
        <v>2308.4</v>
      </c>
      <c r="D15" s="74">
        <f>D16</f>
        <v>2152.4</v>
      </c>
    </row>
    <row r="16" spans="1:4" ht="20.25" customHeight="1" x14ac:dyDescent="0.2">
      <c r="A16" s="111" t="s">
        <v>15</v>
      </c>
      <c r="B16" s="74" t="s">
        <v>14</v>
      </c>
      <c r="C16" s="133">
        <v>2308.4</v>
      </c>
      <c r="D16" s="74">
        <v>2152.4</v>
      </c>
    </row>
    <row r="17" spans="1:4" ht="25.5" hidden="1" x14ac:dyDescent="0.2">
      <c r="A17" s="175" t="s">
        <v>262</v>
      </c>
      <c r="B17" s="176" t="s">
        <v>260</v>
      </c>
      <c r="C17" s="177">
        <f>C18</f>
        <v>0</v>
      </c>
      <c r="D17" s="74"/>
    </row>
    <row r="18" spans="1:4" ht="25.5" hidden="1" x14ac:dyDescent="0.2">
      <c r="A18" s="111" t="s">
        <v>261</v>
      </c>
      <c r="B18" s="171" t="s">
        <v>260</v>
      </c>
      <c r="C18" s="133"/>
      <c r="D18" s="74"/>
    </row>
    <row r="19" spans="1:4" ht="16.5" customHeight="1" x14ac:dyDescent="0.2">
      <c r="A19" s="108" t="s">
        <v>16</v>
      </c>
      <c r="B19" s="43" t="s">
        <v>127</v>
      </c>
      <c r="C19" s="134">
        <f>C20+C22</f>
        <v>91.5</v>
      </c>
      <c r="D19" s="74">
        <f>D20+D22+D25</f>
        <v>97</v>
      </c>
    </row>
    <row r="20" spans="1:4" ht="20.25" customHeight="1" x14ac:dyDescent="0.2">
      <c r="A20" s="108" t="s">
        <v>17</v>
      </c>
      <c r="B20" s="43" t="s">
        <v>18</v>
      </c>
      <c r="C20" s="134">
        <f>C21</f>
        <v>3</v>
      </c>
      <c r="D20" s="74">
        <f>D21</f>
        <v>-1.3</v>
      </c>
    </row>
    <row r="21" spans="1:4" ht="45.75" customHeight="1" x14ac:dyDescent="0.2">
      <c r="A21" s="111" t="s">
        <v>19</v>
      </c>
      <c r="B21" s="74" t="s">
        <v>306</v>
      </c>
      <c r="C21" s="133">
        <v>3</v>
      </c>
      <c r="D21" s="74">
        <v>-1.3</v>
      </c>
    </row>
    <row r="22" spans="1:4" x14ac:dyDescent="0.2">
      <c r="A22" s="108" t="s">
        <v>20</v>
      </c>
      <c r="B22" s="43" t="s">
        <v>21</v>
      </c>
      <c r="C22" s="134">
        <f>C23+C25</f>
        <v>88.5</v>
      </c>
      <c r="D22" s="74">
        <f>D23</f>
        <v>99.6</v>
      </c>
    </row>
    <row r="23" spans="1:4" x14ac:dyDescent="0.2">
      <c r="A23" s="108" t="s">
        <v>121</v>
      </c>
      <c r="B23" s="43" t="s">
        <v>120</v>
      </c>
      <c r="C23" s="134">
        <f>C24</f>
        <v>69.3</v>
      </c>
      <c r="D23" s="74">
        <f>D24</f>
        <v>99.6</v>
      </c>
    </row>
    <row r="24" spans="1:4" ht="30" customHeight="1" x14ac:dyDescent="0.2">
      <c r="A24" s="111" t="s">
        <v>113</v>
      </c>
      <c r="B24" s="178" t="s">
        <v>114</v>
      </c>
      <c r="C24" s="133">
        <v>69.3</v>
      </c>
      <c r="D24" s="74">
        <v>99.6</v>
      </c>
    </row>
    <row r="25" spans="1:4" ht="15.75" customHeight="1" x14ac:dyDescent="0.2">
      <c r="A25" s="179" t="s">
        <v>117</v>
      </c>
      <c r="B25" s="43" t="s">
        <v>118</v>
      </c>
      <c r="C25" s="134">
        <f>C26</f>
        <v>19.2</v>
      </c>
      <c r="D25" s="74">
        <f>D26</f>
        <v>-1.3</v>
      </c>
    </row>
    <row r="26" spans="1:4" ht="49.5" customHeight="1" x14ac:dyDescent="0.2">
      <c r="A26" s="111" t="s">
        <v>119</v>
      </c>
      <c r="B26" s="74" t="s">
        <v>115</v>
      </c>
      <c r="C26" s="133">
        <v>19.2</v>
      </c>
      <c r="D26" s="74">
        <v>-1.3</v>
      </c>
    </row>
    <row r="27" spans="1:4" ht="19.5" customHeight="1" x14ac:dyDescent="0.2">
      <c r="A27" s="108" t="s">
        <v>22</v>
      </c>
      <c r="B27" s="43" t="s">
        <v>123</v>
      </c>
      <c r="C27" s="134">
        <f>C28</f>
        <v>30.5</v>
      </c>
      <c r="D27" s="74">
        <f>D28</f>
        <v>17.399999999999999</v>
      </c>
    </row>
    <row r="28" spans="1:4" ht="47.25" customHeight="1" x14ac:dyDescent="0.2">
      <c r="A28" s="108" t="s">
        <v>122</v>
      </c>
      <c r="B28" s="43" t="s">
        <v>124</v>
      </c>
      <c r="C28" s="134">
        <f>C29</f>
        <v>30.5</v>
      </c>
      <c r="D28" s="74">
        <f>D29</f>
        <v>17.399999999999999</v>
      </c>
    </row>
    <row r="29" spans="1:4" ht="81.75" customHeight="1" x14ac:dyDescent="0.2">
      <c r="A29" s="111" t="s">
        <v>23</v>
      </c>
      <c r="B29" s="74" t="s">
        <v>24</v>
      </c>
      <c r="C29" s="133">
        <v>30.5</v>
      </c>
      <c r="D29" s="74">
        <v>17.399999999999999</v>
      </c>
    </row>
    <row r="30" spans="1:4" ht="25.5" x14ac:dyDescent="0.2">
      <c r="A30" s="180" t="s">
        <v>219</v>
      </c>
      <c r="B30" s="180" t="s">
        <v>220</v>
      </c>
      <c r="C30" s="177">
        <f>C31</f>
        <v>150</v>
      </c>
      <c r="D30" s="74">
        <f>D31</f>
        <v>120.1</v>
      </c>
    </row>
    <row r="31" spans="1:4" ht="63.75" x14ac:dyDescent="0.2">
      <c r="A31" s="180" t="s">
        <v>221</v>
      </c>
      <c r="B31" s="180" t="s">
        <v>223</v>
      </c>
      <c r="C31" s="177">
        <f>C32</f>
        <v>150</v>
      </c>
      <c r="D31" s="74">
        <f>D32</f>
        <v>120.1</v>
      </c>
    </row>
    <row r="32" spans="1:4" ht="63.75" x14ac:dyDescent="0.2">
      <c r="A32" s="181" t="s">
        <v>222</v>
      </c>
      <c r="B32" s="181" t="s">
        <v>201</v>
      </c>
      <c r="C32" s="133">
        <v>150</v>
      </c>
      <c r="D32" s="74">
        <v>120.1</v>
      </c>
    </row>
    <row r="33" spans="1:4" hidden="1" x14ac:dyDescent="0.2">
      <c r="A33" s="182" t="s">
        <v>292</v>
      </c>
      <c r="B33" s="182" t="s">
        <v>297</v>
      </c>
      <c r="C33" s="177">
        <f>C34</f>
        <v>0</v>
      </c>
      <c r="D33" s="74"/>
    </row>
    <row r="34" spans="1:4" ht="38.25" hidden="1" x14ac:dyDescent="0.2">
      <c r="A34" s="182" t="s">
        <v>293</v>
      </c>
      <c r="B34" s="182" t="s">
        <v>296</v>
      </c>
      <c r="C34" s="177">
        <f>C35</f>
        <v>0</v>
      </c>
      <c r="D34" s="74"/>
    </row>
    <row r="35" spans="1:4" ht="51" hidden="1" x14ac:dyDescent="0.2">
      <c r="A35" s="181" t="s">
        <v>294</v>
      </c>
      <c r="B35" s="181" t="s">
        <v>295</v>
      </c>
      <c r="C35" s="133"/>
      <c r="D35" s="74"/>
    </row>
    <row r="36" spans="1:4" x14ac:dyDescent="0.2">
      <c r="A36" s="179" t="s">
        <v>25</v>
      </c>
      <c r="B36" s="179" t="s">
        <v>26</v>
      </c>
      <c r="C36" s="134">
        <f>C37+C116+C120</f>
        <v>19111.800000000003</v>
      </c>
      <c r="D36" s="74"/>
    </row>
    <row r="37" spans="1:4" ht="28.5" customHeight="1" x14ac:dyDescent="0.2">
      <c r="A37" s="179" t="s">
        <v>27</v>
      </c>
      <c r="B37" s="43" t="s">
        <v>28</v>
      </c>
      <c r="C37" s="134">
        <f>C38+C44+C48+C55</f>
        <v>19785.900000000001</v>
      </c>
      <c r="D37" s="74"/>
    </row>
    <row r="38" spans="1:4" ht="31.5" customHeight="1" x14ac:dyDescent="0.2">
      <c r="A38" s="43" t="s">
        <v>218</v>
      </c>
      <c r="B38" s="43" t="s">
        <v>176</v>
      </c>
      <c r="C38" s="134">
        <f>C39+C41</f>
        <v>5352.2000000000007</v>
      </c>
      <c r="D38" s="74">
        <f>D39+D41</f>
        <v>5352.2000000000007</v>
      </c>
    </row>
    <row r="39" spans="1:4" ht="30.75" customHeight="1" x14ac:dyDescent="0.2">
      <c r="A39" s="43" t="s">
        <v>217</v>
      </c>
      <c r="B39" s="43" t="s">
        <v>177</v>
      </c>
      <c r="C39" s="134">
        <f>C40</f>
        <v>584.1</v>
      </c>
      <c r="D39" s="74">
        <f>D40</f>
        <v>584.1</v>
      </c>
    </row>
    <row r="40" spans="1:4" ht="48" customHeight="1" x14ac:dyDescent="0.2">
      <c r="A40" s="74" t="s">
        <v>216</v>
      </c>
      <c r="B40" s="74" t="s">
        <v>352</v>
      </c>
      <c r="C40" s="133">
        <v>584.1</v>
      </c>
      <c r="D40" s="74">
        <v>584.1</v>
      </c>
    </row>
    <row r="41" spans="1:4" ht="22.5" customHeight="1" x14ac:dyDescent="0.2">
      <c r="A41" s="43" t="s">
        <v>240</v>
      </c>
      <c r="B41" s="43" t="s">
        <v>187</v>
      </c>
      <c r="C41" s="134">
        <f>C42</f>
        <v>4768.1000000000004</v>
      </c>
      <c r="D41" s="74">
        <f>D42</f>
        <v>4768.1000000000004</v>
      </c>
    </row>
    <row r="42" spans="1:4" ht="21.75" customHeight="1" x14ac:dyDescent="0.2">
      <c r="A42" s="43" t="s">
        <v>241</v>
      </c>
      <c r="B42" s="43" t="s">
        <v>188</v>
      </c>
      <c r="C42" s="134">
        <f>C43</f>
        <v>4768.1000000000004</v>
      </c>
      <c r="D42" s="74">
        <f>D43</f>
        <v>4768.1000000000004</v>
      </c>
    </row>
    <row r="43" spans="1:4" ht="51.75" customHeight="1" x14ac:dyDescent="0.2">
      <c r="A43" s="74" t="s">
        <v>215</v>
      </c>
      <c r="B43" s="74" t="s">
        <v>318</v>
      </c>
      <c r="C43" s="133">
        <f>3425.6+1342.5</f>
        <v>4768.1000000000004</v>
      </c>
      <c r="D43" s="74">
        <v>4768.1000000000004</v>
      </c>
    </row>
    <row r="44" spans="1:4" ht="40.5" customHeight="1" x14ac:dyDescent="0.2">
      <c r="A44" s="176" t="s">
        <v>242</v>
      </c>
      <c r="B44" s="176" t="s">
        <v>193</v>
      </c>
      <c r="C44" s="177">
        <f>C45</f>
        <v>0</v>
      </c>
      <c r="D44" s="74" t="s">
        <v>373</v>
      </c>
    </row>
    <row r="45" spans="1:4" ht="25.5" customHeight="1" x14ac:dyDescent="0.2">
      <c r="A45" s="176" t="s">
        <v>243</v>
      </c>
      <c r="B45" s="176" t="s">
        <v>194</v>
      </c>
      <c r="C45" s="177">
        <f>C46</f>
        <v>0</v>
      </c>
      <c r="D45" s="74" t="s">
        <v>373</v>
      </c>
    </row>
    <row r="46" spans="1:4" ht="24.75" customHeight="1" x14ac:dyDescent="0.2">
      <c r="A46" s="176" t="s">
        <v>244</v>
      </c>
      <c r="B46" s="176" t="s">
        <v>168</v>
      </c>
      <c r="C46" s="177">
        <f>C47</f>
        <v>0</v>
      </c>
      <c r="D46" s="74" t="s">
        <v>373</v>
      </c>
    </row>
    <row r="47" spans="1:4" ht="61.5" customHeight="1" x14ac:dyDescent="0.2">
      <c r="A47" s="74" t="s">
        <v>214</v>
      </c>
      <c r="B47" s="74" t="s">
        <v>202</v>
      </c>
      <c r="C47" s="133">
        <v>0</v>
      </c>
      <c r="D47" s="74" t="s">
        <v>373</v>
      </c>
    </row>
    <row r="48" spans="1:4" ht="34.5" customHeight="1" x14ac:dyDescent="0.2">
      <c r="A48" s="43" t="s">
        <v>212</v>
      </c>
      <c r="B48" s="43" t="s">
        <v>178</v>
      </c>
      <c r="C48" s="134">
        <f>C53+C49</f>
        <v>74.7</v>
      </c>
      <c r="D48" s="74">
        <f>D49+D53</f>
        <v>50.8</v>
      </c>
    </row>
    <row r="49" spans="1:4" ht="46.5" customHeight="1" x14ac:dyDescent="0.2">
      <c r="A49" s="43" t="s">
        <v>211</v>
      </c>
      <c r="B49" s="183" t="s">
        <v>129</v>
      </c>
      <c r="C49" s="134">
        <f>C50</f>
        <v>13.4</v>
      </c>
      <c r="D49" s="74">
        <f>D50</f>
        <v>13.4</v>
      </c>
    </row>
    <row r="50" spans="1:4" ht="48" customHeight="1" x14ac:dyDescent="0.2">
      <c r="A50" s="43" t="s">
        <v>210</v>
      </c>
      <c r="B50" s="183" t="s">
        <v>130</v>
      </c>
      <c r="C50" s="134">
        <f>C51+C52</f>
        <v>13.4</v>
      </c>
      <c r="D50" s="74">
        <f>D51</f>
        <v>13.4</v>
      </c>
    </row>
    <row r="51" spans="1:4" ht="65.25" customHeight="1" x14ac:dyDescent="0.2">
      <c r="A51" s="74" t="s">
        <v>213</v>
      </c>
      <c r="B51" s="74" t="s">
        <v>167</v>
      </c>
      <c r="C51" s="133">
        <v>13.4</v>
      </c>
      <c r="D51" s="74">
        <v>13.4</v>
      </c>
    </row>
    <row r="52" spans="1:4" ht="76.5" hidden="1" customHeight="1" x14ac:dyDescent="0.2">
      <c r="A52" s="74" t="s">
        <v>179</v>
      </c>
      <c r="B52" s="184" t="s">
        <v>302</v>
      </c>
      <c r="C52" s="133"/>
      <c r="D52" s="74"/>
    </row>
    <row r="53" spans="1:4" ht="48" customHeight="1" x14ac:dyDescent="0.2">
      <c r="A53" s="43" t="s">
        <v>209</v>
      </c>
      <c r="B53" s="183" t="s">
        <v>128</v>
      </c>
      <c r="C53" s="134">
        <f>C54</f>
        <v>61.3</v>
      </c>
      <c r="D53" s="74">
        <f>D54</f>
        <v>37.4</v>
      </c>
    </row>
    <row r="54" spans="1:4" ht="53.25" customHeight="1" x14ac:dyDescent="0.2">
      <c r="A54" s="74" t="s">
        <v>208</v>
      </c>
      <c r="B54" s="184" t="s">
        <v>169</v>
      </c>
      <c r="C54" s="133">
        <v>61.3</v>
      </c>
      <c r="D54" s="74">
        <v>37.4</v>
      </c>
    </row>
    <row r="55" spans="1:4" ht="24" customHeight="1" x14ac:dyDescent="0.2">
      <c r="A55" s="43" t="s">
        <v>207</v>
      </c>
      <c r="B55" s="43" t="s">
        <v>29</v>
      </c>
      <c r="C55" s="134">
        <f>C56+C73</f>
        <v>14359</v>
      </c>
      <c r="D55" s="74"/>
    </row>
    <row r="56" spans="1:4" ht="66.75" customHeight="1" x14ac:dyDescent="0.2">
      <c r="A56" s="43" t="s">
        <v>206</v>
      </c>
      <c r="B56" s="43" t="s">
        <v>182</v>
      </c>
      <c r="C56" s="134">
        <f>C57</f>
        <v>958.8</v>
      </c>
      <c r="D56" s="74"/>
    </row>
    <row r="57" spans="1:4" ht="79.5" customHeight="1" x14ac:dyDescent="0.2">
      <c r="A57" s="43" t="s">
        <v>205</v>
      </c>
      <c r="B57" s="43" t="s">
        <v>184</v>
      </c>
      <c r="C57" s="134">
        <f>C58+C62+C67</f>
        <v>958.8</v>
      </c>
      <c r="D57" s="74">
        <f>D58+D62+D67</f>
        <v>68.2</v>
      </c>
    </row>
    <row r="58" spans="1:4" ht="38.25" x14ac:dyDescent="0.2">
      <c r="A58" s="43" t="s">
        <v>205</v>
      </c>
      <c r="B58" s="43" t="s">
        <v>322</v>
      </c>
      <c r="C58" s="134">
        <f>C59</f>
        <v>11.2</v>
      </c>
      <c r="D58" s="74">
        <f>D59</f>
        <v>0</v>
      </c>
    </row>
    <row r="59" spans="1:4" ht="38.25" x14ac:dyDescent="0.2">
      <c r="A59" s="135" t="s">
        <v>205</v>
      </c>
      <c r="B59" s="74" t="s">
        <v>323</v>
      </c>
      <c r="C59" s="133">
        <f>C60</f>
        <v>11.2</v>
      </c>
      <c r="D59" s="74">
        <f>D60</f>
        <v>0</v>
      </c>
    </row>
    <row r="60" spans="1:4" ht="33" customHeight="1" x14ac:dyDescent="0.2">
      <c r="A60" s="135" t="s">
        <v>205</v>
      </c>
      <c r="B60" s="74" t="s">
        <v>104</v>
      </c>
      <c r="C60" s="133">
        <v>11.2</v>
      </c>
      <c r="D60" s="74">
        <v>0</v>
      </c>
    </row>
    <row r="61" spans="1:4" ht="33" hidden="1" customHeight="1" x14ac:dyDescent="0.2">
      <c r="A61" s="135" t="s">
        <v>183</v>
      </c>
      <c r="B61" s="74"/>
      <c r="C61" s="133"/>
      <c r="D61" s="74"/>
    </row>
    <row r="62" spans="1:4" ht="25.5" x14ac:dyDescent="0.2">
      <c r="A62" s="185" t="s">
        <v>205</v>
      </c>
      <c r="B62" s="43" t="s">
        <v>345</v>
      </c>
      <c r="C62" s="134">
        <f>C63</f>
        <v>68.2</v>
      </c>
      <c r="D62" s="74">
        <f>D63</f>
        <v>68.2</v>
      </c>
    </row>
    <row r="63" spans="1:4" ht="38.25" x14ac:dyDescent="0.2">
      <c r="A63" s="135" t="s">
        <v>205</v>
      </c>
      <c r="B63" s="74" t="s">
        <v>346</v>
      </c>
      <c r="C63" s="133">
        <f>34+34.2</f>
        <v>68.2</v>
      </c>
      <c r="D63" s="74">
        <f>D64+D66</f>
        <v>68.2</v>
      </c>
    </row>
    <row r="64" spans="1:4" ht="21.75" customHeight="1" x14ac:dyDescent="0.2">
      <c r="A64" s="135" t="s">
        <v>205</v>
      </c>
      <c r="B64" s="74" t="s">
        <v>326</v>
      </c>
      <c r="C64" s="133">
        <v>34</v>
      </c>
      <c r="D64" s="74">
        <v>34</v>
      </c>
    </row>
    <row r="65" spans="1:4" ht="33" hidden="1" customHeight="1" x14ac:dyDescent="0.2">
      <c r="A65" s="135" t="s">
        <v>183</v>
      </c>
      <c r="B65" s="74"/>
      <c r="C65" s="133"/>
      <c r="D65" s="74"/>
    </row>
    <row r="66" spans="1:4" ht="33" customHeight="1" x14ac:dyDescent="0.2">
      <c r="A66" s="135" t="s">
        <v>205</v>
      </c>
      <c r="B66" s="74" t="s">
        <v>354</v>
      </c>
      <c r="C66" s="133">
        <v>34.200000000000003</v>
      </c>
      <c r="D66" s="74">
        <v>34.200000000000003</v>
      </c>
    </row>
    <row r="67" spans="1:4" ht="48" customHeight="1" x14ac:dyDescent="0.2">
      <c r="A67" s="185" t="s">
        <v>205</v>
      </c>
      <c r="B67" s="43" t="s">
        <v>325</v>
      </c>
      <c r="C67" s="134">
        <f>C68</f>
        <v>879.4</v>
      </c>
      <c r="D67" s="74">
        <f>D68</f>
        <v>0</v>
      </c>
    </row>
    <row r="68" spans="1:4" ht="45.75" customHeight="1" x14ac:dyDescent="0.2">
      <c r="A68" s="135" t="s">
        <v>205</v>
      </c>
      <c r="B68" s="74" t="s">
        <v>347</v>
      </c>
      <c r="C68" s="133">
        <f>C69</f>
        <v>879.4</v>
      </c>
      <c r="D68" s="74">
        <f>D69</f>
        <v>0</v>
      </c>
    </row>
    <row r="69" spans="1:4" ht="33" customHeight="1" x14ac:dyDescent="0.2">
      <c r="A69" s="135" t="s">
        <v>205</v>
      </c>
      <c r="B69" s="74" t="s">
        <v>328</v>
      </c>
      <c r="C69" s="133">
        <v>879.4</v>
      </c>
      <c r="D69" s="74">
        <v>0</v>
      </c>
    </row>
    <row r="70" spans="1:4" ht="52.5" customHeight="1" x14ac:dyDescent="0.2">
      <c r="A70" s="185" t="s">
        <v>205</v>
      </c>
      <c r="B70" s="43" t="s">
        <v>355</v>
      </c>
      <c r="C70" s="133">
        <f>$C71</f>
        <v>3964.6</v>
      </c>
      <c r="D70" s="74">
        <f>D71</f>
        <v>0</v>
      </c>
    </row>
    <row r="71" spans="1:4" ht="47.45" customHeight="1" x14ac:dyDescent="0.2">
      <c r="A71" s="135" t="s">
        <v>205</v>
      </c>
      <c r="B71" s="74" t="s">
        <v>356</v>
      </c>
      <c r="C71" s="133">
        <f>C72</f>
        <v>3964.6</v>
      </c>
      <c r="D71" s="74">
        <f>D72</f>
        <v>0</v>
      </c>
    </row>
    <row r="72" spans="1:4" ht="51" customHeight="1" x14ac:dyDescent="0.2">
      <c r="A72" s="135" t="s">
        <v>205</v>
      </c>
      <c r="B72" s="74" t="s">
        <v>357</v>
      </c>
      <c r="C72" s="133">
        <v>3964.6</v>
      </c>
      <c r="D72" s="74">
        <v>0</v>
      </c>
    </row>
    <row r="73" spans="1:4" ht="36" customHeight="1" x14ac:dyDescent="0.2">
      <c r="A73" s="43" t="s">
        <v>255</v>
      </c>
      <c r="B73" s="43" t="s">
        <v>180</v>
      </c>
      <c r="C73" s="134">
        <f>C74</f>
        <v>13400.2</v>
      </c>
      <c r="D73" s="74"/>
    </row>
    <row r="74" spans="1:4" ht="34.5" customHeight="1" x14ac:dyDescent="0.2">
      <c r="A74" s="43" t="s">
        <v>254</v>
      </c>
      <c r="B74" s="43" t="s">
        <v>170</v>
      </c>
      <c r="C74" s="134">
        <f>C75+C86+C98+C114+C95+C105+C108+C111</f>
        <v>13400.2</v>
      </c>
      <c r="D74" s="74"/>
    </row>
    <row r="75" spans="1:4" ht="63" customHeight="1" x14ac:dyDescent="0.2">
      <c r="A75" s="43" t="s">
        <v>203</v>
      </c>
      <c r="B75" s="43" t="s">
        <v>321</v>
      </c>
      <c r="C75" s="134">
        <f>C80+C84</f>
        <v>6374.7000000000007</v>
      </c>
      <c r="D75" s="74">
        <f>D80</f>
        <v>4127.1000000000004</v>
      </c>
    </row>
    <row r="76" spans="1:4" hidden="1" x14ac:dyDescent="0.2">
      <c r="A76" s="74" t="s">
        <v>203</v>
      </c>
      <c r="B76" s="74" t="s">
        <v>274</v>
      </c>
      <c r="C76" s="133">
        <f>C77</f>
        <v>0</v>
      </c>
      <c r="D76" s="74"/>
    </row>
    <row r="77" spans="1:4" ht="25.5" hidden="1" x14ac:dyDescent="0.2">
      <c r="A77" s="74" t="s">
        <v>203</v>
      </c>
      <c r="B77" s="74" t="s">
        <v>272</v>
      </c>
      <c r="C77" s="133">
        <f>C78</f>
        <v>0</v>
      </c>
      <c r="D77" s="74"/>
    </row>
    <row r="78" spans="1:4" ht="25.5" hidden="1" x14ac:dyDescent="0.2">
      <c r="A78" s="74" t="s">
        <v>203</v>
      </c>
      <c r="B78" s="74" t="s">
        <v>273</v>
      </c>
      <c r="C78" s="133"/>
      <c r="D78" s="74"/>
    </row>
    <row r="79" spans="1:4" ht="48.75" hidden="1" customHeight="1" x14ac:dyDescent="0.2">
      <c r="A79" s="74" t="s">
        <v>203</v>
      </c>
      <c r="B79" s="74" t="s">
        <v>275</v>
      </c>
      <c r="C79" s="133">
        <f>C80</f>
        <v>6341.7000000000007</v>
      </c>
      <c r="D79" s="74"/>
    </row>
    <row r="80" spans="1:4" ht="38.25" x14ac:dyDescent="0.2">
      <c r="A80" s="43" t="s">
        <v>203</v>
      </c>
      <c r="B80" s="43" t="s">
        <v>245</v>
      </c>
      <c r="C80" s="134">
        <f>C81+C83</f>
        <v>6341.7000000000007</v>
      </c>
      <c r="D80" s="74">
        <f>D81+D83</f>
        <v>4127.1000000000004</v>
      </c>
    </row>
    <row r="81" spans="1:4" ht="25.5" x14ac:dyDescent="0.2">
      <c r="A81" s="74" t="s">
        <v>203</v>
      </c>
      <c r="B81" s="74" t="s">
        <v>246</v>
      </c>
      <c r="C81" s="133">
        <v>4394.6000000000004</v>
      </c>
      <c r="D81" s="74">
        <v>2666.9</v>
      </c>
    </row>
    <row r="82" spans="1:4" ht="15" hidden="1" customHeight="1" x14ac:dyDescent="0.2">
      <c r="A82" s="135"/>
      <c r="B82" s="74" t="s">
        <v>185</v>
      </c>
      <c r="C82" s="133"/>
      <c r="D82" s="74"/>
    </row>
    <row r="83" spans="1:4" ht="25.5" x14ac:dyDescent="0.2">
      <c r="A83" s="74" t="s">
        <v>203</v>
      </c>
      <c r="B83" s="74" t="s">
        <v>248</v>
      </c>
      <c r="C83" s="133">
        <v>1947.1</v>
      </c>
      <c r="D83" s="74">
        <v>1460.2</v>
      </c>
    </row>
    <row r="84" spans="1:4" ht="25.5" x14ac:dyDescent="0.2">
      <c r="A84" s="43" t="s">
        <v>203</v>
      </c>
      <c r="B84" s="136" t="s">
        <v>320</v>
      </c>
      <c r="C84" s="137">
        <f>C85</f>
        <v>33</v>
      </c>
      <c r="D84" s="74">
        <f>D85</f>
        <v>23.8</v>
      </c>
    </row>
    <row r="85" spans="1:4" ht="38.25" x14ac:dyDescent="0.2">
      <c r="A85" s="74" t="s">
        <v>203</v>
      </c>
      <c r="B85" s="54" t="s">
        <v>317</v>
      </c>
      <c r="C85" s="138">
        <v>33</v>
      </c>
      <c r="D85" s="74">
        <v>23.8</v>
      </c>
    </row>
    <row r="86" spans="1:4" ht="64.5" customHeight="1" x14ac:dyDescent="0.2">
      <c r="A86" s="185" t="s">
        <v>203</v>
      </c>
      <c r="B86" s="43" t="s">
        <v>364</v>
      </c>
      <c r="C86" s="134">
        <f>C91</f>
        <v>1235</v>
      </c>
      <c r="D86" s="74">
        <f>D91</f>
        <v>915.09999999999991</v>
      </c>
    </row>
    <row r="87" spans="1:4" ht="38.25" hidden="1" x14ac:dyDescent="0.2">
      <c r="A87" s="135" t="s">
        <v>203</v>
      </c>
      <c r="B87" s="74" t="s">
        <v>276</v>
      </c>
      <c r="C87" s="133">
        <f>C88</f>
        <v>0</v>
      </c>
      <c r="D87" s="74"/>
    </row>
    <row r="88" spans="1:4" ht="79.5" hidden="1" customHeight="1" x14ac:dyDescent="0.2">
      <c r="A88" s="135" t="s">
        <v>203</v>
      </c>
      <c r="B88" s="74" t="s">
        <v>277</v>
      </c>
      <c r="C88" s="133">
        <f>C89+C90</f>
        <v>0</v>
      </c>
      <c r="D88" s="74"/>
    </row>
    <row r="89" spans="1:4" ht="49.5" hidden="1" customHeight="1" x14ac:dyDescent="0.2">
      <c r="A89" s="135" t="s">
        <v>203</v>
      </c>
      <c r="B89" s="74" t="s">
        <v>278</v>
      </c>
      <c r="C89" s="133"/>
      <c r="D89" s="74"/>
    </row>
    <row r="90" spans="1:4" ht="49.5" hidden="1" customHeight="1" x14ac:dyDescent="0.2">
      <c r="A90" s="135" t="s">
        <v>203</v>
      </c>
      <c r="B90" s="74" t="s">
        <v>279</v>
      </c>
      <c r="C90" s="133"/>
      <c r="D90" s="74"/>
    </row>
    <row r="91" spans="1:4" ht="63.75" customHeight="1" x14ac:dyDescent="0.2">
      <c r="A91" s="135" t="s">
        <v>203</v>
      </c>
      <c r="B91" s="74" t="s">
        <v>363</v>
      </c>
      <c r="C91" s="133">
        <f>C92+C93+C94</f>
        <v>1235</v>
      </c>
      <c r="D91" s="74">
        <f>D92+D93</f>
        <v>915.09999999999991</v>
      </c>
    </row>
    <row r="92" spans="1:4" ht="17.25" customHeight="1" x14ac:dyDescent="0.2">
      <c r="A92" s="135" t="s">
        <v>203</v>
      </c>
      <c r="B92" s="74" t="s">
        <v>125</v>
      </c>
      <c r="C92" s="133">
        <v>320.3</v>
      </c>
      <c r="D92" s="74">
        <v>320.3</v>
      </c>
    </row>
    <row r="93" spans="1:4" ht="17.25" customHeight="1" x14ac:dyDescent="0.2">
      <c r="A93" s="135" t="s">
        <v>203</v>
      </c>
      <c r="B93" s="74" t="s">
        <v>76</v>
      </c>
      <c r="C93" s="133">
        <v>914.7</v>
      </c>
      <c r="D93" s="74">
        <v>594.79999999999995</v>
      </c>
    </row>
    <row r="94" spans="1:4" ht="34.5" customHeight="1" x14ac:dyDescent="0.2">
      <c r="A94" s="135" t="s">
        <v>203</v>
      </c>
      <c r="B94" s="74" t="s">
        <v>353</v>
      </c>
      <c r="C94" s="111">
        <v>0</v>
      </c>
      <c r="D94" s="74"/>
    </row>
    <row r="95" spans="1:4" ht="25.5" x14ac:dyDescent="0.2">
      <c r="A95" s="185" t="s">
        <v>203</v>
      </c>
      <c r="B95" s="43" t="s">
        <v>304</v>
      </c>
      <c r="C95" s="134">
        <f>C96</f>
        <v>43.6</v>
      </c>
      <c r="D95" s="74">
        <f>D96</f>
        <v>0</v>
      </c>
    </row>
    <row r="96" spans="1:4" ht="46.5" customHeight="1" x14ac:dyDescent="0.2">
      <c r="A96" s="135" t="s">
        <v>203</v>
      </c>
      <c r="B96" s="74" t="s">
        <v>305</v>
      </c>
      <c r="C96" s="133">
        <f>C97</f>
        <v>43.6</v>
      </c>
      <c r="D96" s="74">
        <f>D97</f>
        <v>0</v>
      </c>
    </row>
    <row r="97" spans="1:4" ht="85.5" customHeight="1" x14ac:dyDescent="0.2">
      <c r="A97" s="135" t="s">
        <v>203</v>
      </c>
      <c r="B97" s="74" t="s">
        <v>348</v>
      </c>
      <c r="C97" s="133">
        <v>43.6</v>
      </c>
      <c r="D97" s="74">
        <v>0</v>
      </c>
    </row>
    <row r="98" spans="1:4" ht="25.5" x14ac:dyDescent="0.2">
      <c r="A98" s="185" t="s">
        <v>203</v>
      </c>
      <c r="B98" s="43" t="s">
        <v>324</v>
      </c>
      <c r="C98" s="134">
        <f>C99</f>
        <v>1623.5</v>
      </c>
      <c r="D98" s="74">
        <f>D99</f>
        <v>1054.7</v>
      </c>
    </row>
    <row r="99" spans="1:4" ht="38.25" x14ac:dyDescent="0.2">
      <c r="A99" s="135" t="s">
        <v>203</v>
      </c>
      <c r="B99" s="74" t="s">
        <v>323</v>
      </c>
      <c r="C99" s="133">
        <f>C102+C103+C104</f>
        <v>1623.5</v>
      </c>
      <c r="D99" s="74">
        <f>D102+D103+D104</f>
        <v>1054.7</v>
      </c>
    </row>
    <row r="100" spans="1:4" ht="30" hidden="1" customHeight="1" x14ac:dyDescent="0.2">
      <c r="A100" s="135" t="s">
        <v>181</v>
      </c>
      <c r="B100" s="74" t="s">
        <v>126</v>
      </c>
      <c r="C100" s="133"/>
      <c r="D100" s="74"/>
    </row>
    <row r="101" spans="1:4" ht="25.5" hidden="1" x14ac:dyDescent="0.2">
      <c r="A101" s="74" t="s">
        <v>203</v>
      </c>
      <c r="B101" s="75" t="s">
        <v>204</v>
      </c>
      <c r="C101" s="133">
        <v>0</v>
      </c>
      <c r="D101" s="74"/>
    </row>
    <row r="102" spans="1:4" ht="38.25" x14ac:dyDescent="0.2">
      <c r="A102" s="74" t="s">
        <v>203</v>
      </c>
      <c r="B102" s="75" t="s">
        <v>303</v>
      </c>
      <c r="C102" s="133">
        <v>148.6</v>
      </c>
      <c r="D102" s="74">
        <v>35.799999999999997</v>
      </c>
    </row>
    <row r="103" spans="1:4" ht="25.5" x14ac:dyDescent="0.2">
      <c r="A103" s="74" t="s">
        <v>203</v>
      </c>
      <c r="B103" s="74" t="s">
        <v>204</v>
      </c>
      <c r="C103" s="133">
        <v>29.4</v>
      </c>
      <c r="D103" s="74">
        <v>14.7</v>
      </c>
    </row>
    <row r="104" spans="1:4" ht="51" x14ac:dyDescent="0.2">
      <c r="A104" s="74" t="s">
        <v>203</v>
      </c>
      <c r="B104" s="74" t="s">
        <v>327</v>
      </c>
      <c r="C104" s="133">
        <v>1445.5</v>
      </c>
      <c r="D104" s="74">
        <v>1004.2</v>
      </c>
    </row>
    <row r="105" spans="1:4" hidden="1" x14ac:dyDescent="0.2">
      <c r="A105" s="43"/>
      <c r="B105" s="43"/>
      <c r="C105" s="137"/>
      <c r="D105" s="74"/>
    </row>
    <row r="106" spans="1:4" hidden="1" x14ac:dyDescent="0.2">
      <c r="A106" s="74"/>
      <c r="B106" s="54"/>
      <c r="C106" s="138"/>
      <c r="D106" s="74"/>
    </row>
    <row r="107" spans="1:4" hidden="1" x14ac:dyDescent="0.2">
      <c r="A107" s="74"/>
      <c r="B107" s="54"/>
      <c r="C107" s="138"/>
      <c r="D107" s="74"/>
    </row>
    <row r="108" spans="1:4" ht="25.5" x14ac:dyDescent="0.2">
      <c r="A108" s="185" t="s">
        <v>203</v>
      </c>
      <c r="B108" s="139" t="s">
        <v>355</v>
      </c>
      <c r="C108" s="138">
        <f>C109</f>
        <v>3964.6</v>
      </c>
      <c r="D108" s="74">
        <v>0</v>
      </c>
    </row>
    <row r="109" spans="1:4" ht="38.25" x14ac:dyDescent="0.2">
      <c r="A109" s="135" t="s">
        <v>203</v>
      </c>
      <c r="B109" s="59" t="s">
        <v>358</v>
      </c>
      <c r="C109" s="138">
        <f>C110</f>
        <v>3964.6</v>
      </c>
      <c r="D109" s="74">
        <v>0</v>
      </c>
    </row>
    <row r="110" spans="1:4" ht="25.5" x14ac:dyDescent="0.2">
      <c r="A110" s="135" t="s">
        <v>181</v>
      </c>
      <c r="B110" s="59" t="s">
        <v>357</v>
      </c>
      <c r="C110" s="138">
        <v>3964.6</v>
      </c>
      <c r="D110" s="74">
        <v>0</v>
      </c>
    </row>
    <row r="111" spans="1:4" ht="38.25" x14ac:dyDescent="0.2">
      <c r="A111" s="185" t="s">
        <v>203</v>
      </c>
      <c r="B111" s="140" t="s">
        <v>374</v>
      </c>
      <c r="C111" s="138">
        <f>C112</f>
        <v>108.3</v>
      </c>
      <c r="D111" s="74">
        <f>D112</f>
        <v>0</v>
      </c>
    </row>
    <row r="112" spans="1:4" ht="51" x14ac:dyDescent="0.2">
      <c r="A112" s="135" t="s">
        <v>203</v>
      </c>
      <c r="B112" s="59" t="s">
        <v>375</v>
      </c>
      <c r="C112" s="138">
        <v>108.3</v>
      </c>
      <c r="D112" s="74">
        <f>D113</f>
        <v>0</v>
      </c>
    </row>
    <row r="113" spans="1:4" x14ac:dyDescent="0.2">
      <c r="A113" s="135" t="s">
        <v>181</v>
      </c>
      <c r="B113" s="141" t="s">
        <v>376</v>
      </c>
      <c r="C113" s="138">
        <v>108.3</v>
      </c>
      <c r="D113" s="74">
        <v>0</v>
      </c>
    </row>
    <row r="114" spans="1:4" ht="36" customHeight="1" x14ac:dyDescent="0.2">
      <c r="A114" s="43" t="s">
        <v>203</v>
      </c>
      <c r="B114" s="186" t="s">
        <v>191</v>
      </c>
      <c r="C114" s="134">
        <f>C115</f>
        <v>50.5</v>
      </c>
      <c r="D114" s="74">
        <f>D115</f>
        <v>0</v>
      </c>
    </row>
    <row r="115" spans="1:4" ht="20.25" customHeight="1" x14ac:dyDescent="0.2">
      <c r="A115" s="74" t="s">
        <v>203</v>
      </c>
      <c r="B115" s="75" t="s">
        <v>192</v>
      </c>
      <c r="C115" s="133">
        <v>50.5</v>
      </c>
      <c r="D115" s="74">
        <v>0</v>
      </c>
    </row>
    <row r="116" spans="1:4" ht="51" hidden="1" x14ac:dyDescent="0.2">
      <c r="A116" s="187" t="s">
        <v>256</v>
      </c>
      <c r="B116" s="186" t="s">
        <v>268</v>
      </c>
      <c r="C116" s="177">
        <f>C117</f>
        <v>0</v>
      </c>
      <c r="D116" s="74"/>
    </row>
    <row r="117" spans="1:4" ht="63.75" hidden="1" x14ac:dyDescent="0.2">
      <c r="A117" s="188" t="s">
        <v>264</v>
      </c>
      <c r="B117" s="75" t="s">
        <v>269</v>
      </c>
      <c r="C117" s="133">
        <f>C118</f>
        <v>0</v>
      </c>
      <c r="D117" s="74"/>
    </row>
    <row r="118" spans="1:4" ht="63.75" hidden="1" x14ac:dyDescent="0.2">
      <c r="A118" s="188" t="s">
        <v>265</v>
      </c>
      <c r="B118" s="75" t="s">
        <v>271</v>
      </c>
      <c r="C118" s="133">
        <f>C119</f>
        <v>0</v>
      </c>
      <c r="D118" s="74"/>
    </row>
    <row r="119" spans="1:4" ht="38.25" hidden="1" x14ac:dyDescent="0.2">
      <c r="A119" s="188" t="s">
        <v>266</v>
      </c>
      <c r="B119" s="75" t="s">
        <v>257</v>
      </c>
      <c r="C119" s="133"/>
      <c r="D119" s="74"/>
    </row>
    <row r="120" spans="1:4" ht="25.5" x14ac:dyDescent="0.2">
      <c r="A120" s="43" t="s">
        <v>343</v>
      </c>
      <c r="B120" s="186" t="s">
        <v>349</v>
      </c>
      <c r="C120" s="137">
        <f>C121</f>
        <v>-674.1</v>
      </c>
      <c r="D120" s="74">
        <f>D121</f>
        <v>-674.1</v>
      </c>
    </row>
    <row r="121" spans="1:4" ht="38.25" x14ac:dyDescent="0.2">
      <c r="A121" s="74" t="s">
        <v>344</v>
      </c>
      <c r="B121" s="75" t="s">
        <v>301</v>
      </c>
      <c r="C121" s="138">
        <v>-674.1</v>
      </c>
      <c r="D121" s="74">
        <v>-674.1</v>
      </c>
    </row>
    <row r="122" spans="1:4" x14ac:dyDescent="0.2">
      <c r="A122" s="43"/>
      <c r="B122" s="43" t="s">
        <v>30</v>
      </c>
      <c r="C122" s="189">
        <v>25762.6</v>
      </c>
      <c r="D122" s="111">
        <v>16015.8</v>
      </c>
    </row>
  </sheetData>
  <mergeCells count="8">
    <mergeCell ref="A7:A8"/>
    <mergeCell ref="D7:D8"/>
    <mergeCell ref="A1:C1"/>
    <mergeCell ref="A3:A5"/>
    <mergeCell ref="C3:C5"/>
    <mergeCell ref="B7:B8"/>
    <mergeCell ref="C7:C8"/>
    <mergeCell ref="B3:B5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229"/>
  <sheetViews>
    <sheetView tabSelected="1" view="pageBreakPreview" topLeftCell="A13" zoomScale="110" zoomScaleNormal="115" zoomScaleSheetLayoutView="110" workbookViewId="0">
      <selection activeCell="F10" sqref="F10:G10"/>
    </sheetView>
  </sheetViews>
  <sheetFormatPr defaultColWidth="9.140625" defaultRowHeight="12.75" x14ac:dyDescent="0.2"/>
  <cols>
    <col min="1" max="1" width="59.140625" style="1" customWidth="1"/>
    <col min="2" max="2" width="6.28515625" style="1" customWidth="1"/>
    <col min="3" max="3" width="6.7109375" style="1" customWidth="1"/>
    <col min="4" max="4" width="6.42578125" style="1" customWidth="1"/>
    <col min="5" max="5" width="12.5703125" style="1" customWidth="1"/>
    <col min="6" max="6" width="7.42578125" style="1" customWidth="1"/>
    <col min="7" max="7" width="9.140625" style="1" hidden="1" customWidth="1"/>
    <col min="8" max="8" width="15.140625" style="1" customWidth="1"/>
    <col min="9" max="16384" width="9.140625" style="1"/>
  </cols>
  <sheetData>
    <row r="1" spans="1:9" x14ac:dyDescent="0.2">
      <c r="A1" s="2"/>
      <c r="B1" s="2"/>
      <c r="C1" s="200"/>
      <c r="D1" s="200"/>
      <c r="E1" s="200"/>
      <c r="F1" s="200"/>
      <c r="G1" s="200"/>
      <c r="H1" s="200"/>
    </row>
    <row r="2" spans="1:9" ht="61.5" customHeight="1" x14ac:dyDescent="0.2">
      <c r="A2" s="197" t="s">
        <v>316</v>
      </c>
      <c r="B2" s="197"/>
      <c r="C2" s="197"/>
      <c r="D2" s="197"/>
      <c r="E2" s="197"/>
      <c r="F2" s="197"/>
      <c r="G2" s="197"/>
      <c r="H2" s="197"/>
    </row>
    <row r="3" spans="1:9" x14ac:dyDescent="0.2">
      <c r="A3" s="3"/>
      <c r="B3" s="3"/>
      <c r="C3" s="3"/>
      <c r="D3" s="3"/>
      <c r="E3" s="3"/>
      <c r="F3" s="198"/>
      <c r="G3" s="198"/>
      <c r="H3" s="4" t="s">
        <v>106</v>
      </c>
    </row>
    <row r="4" spans="1:9" ht="14.25" customHeight="1" x14ac:dyDescent="0.2">
      <c r="A4" s="201" t="s">
        <v>31</v>
      </c>
      <c r="B4" s="202" t="s">
        <v>32</v>
      </c>
      <c r="C4" s="199" t="s">
        <v>33</v>
      </c>
      <c r="D4" s="199" t="s">
        <v>34</v>
      </c>
      <c r="E4" s="199" t="s">
        <v>35</v>
      </c>
      <c r="F4" s="199" t="s">
        <v>36</v>
      </c>
      <c r="G4" s="199"/>
      <c r="H4" s="132" t="s">
        <v>37</v>
      </c>
      <c r="I4" s="117"/>
    </row>
    <row r="5" spans="1:9" ht="56.25" customHeight="1" x14ac:dyDescent="0.2">
      <c r="A5" s="201"/>
      <c r="B5" s="203"/>
      <c r="C5" s="199"/>
      <c r="D5" s="199"/>
      <c r="E5" s="199"/>
      <c r="F5" s="199"/>
      <c r="G5" s="199"/>
      <c r="H5" s="132" t="s">
        <v>38</v>
      </c>
      <c r="I5" s="117"/>
    </row>
    <row r="6" spans="1:9" x14ac:dyDescent="0.2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196">
        <v>6</v>
      </c>
      <c r="G6" s="196"/>
      <c r="H6" s="131">
        <v>7</v>
      </c>
      <c r="I6" s="117"/>
    </row>
    <row r="7" spans="1:9" x14ac:dyDescent="0.2">
      <c r="A7" s="5" t="s">
        <v>39</v>
      </c>
      <c r="B7" s="5"/>
      <c r="C7" s="6"/>
      <c r="D7" s="119"/>
      <c r="E7" s="119"/>
      <c r="F7" s="207"/>
      <c r="G7" s="207"/>
      <c r="H7" s="7">
        <v>25762.6</v>
      </c>
      <c r="I7" s="117">
        <f>I8</f>
        <v>15750.4</v>
      </c>
    </row>
    <row r="8" spans="1:9" ht="25.5" x14ac:dyDescent="0.2">
      <c r="A8" s="5" t="s">
        <v>107</v>
      </c>
      <c r="B8" s="5">
        <v>330</v>
      </c>
      <c r="C8" s="6"/>
      <c r="D8" s="119"/>
      <c r="E8" s="119"/>
      <c r="F8" s="119"/>
      <c r="G8" s="119"/>
      <c r="H8" s="7">
        <v>25762.6</v>
      </c>
      <c r="I8" s="117">
        <v>15750.4</v>
      </c>
    </row>
    <row r="9" spans="1:9" ht="15.75" customHeight="1" x14ac:dyDescent="0.2">
      <c r="A9" s="5" t="s">
        <v>40</v>
      </c>
      <c r="B9" s="5">
        <v>330</v>
      </c>
      <c r="C9" s="8" t="s">
        <v>41</v>
      </c>
      <c r="D9" s="9"/>
      <c r="E9" s="118"/>
      <c r="F9" s="209"/>
      <c r="G9" s="209"/>
      <c r="H9" s="7">
        <f>H10+H24+H35+H43+H47</f>
        <v>13946.3</v>
      </c>
      <c r="I9" s="117">
        <f>I10+I24+I35+I43+I47</f>
        <v>10910.500000000002</v>
      </c>
    </row>
    <row r="10" spans="1:9" ht="25.5" customHeight="1" x14ac:dyDescent="0.2">
      <c r="A10" s="5" t="s">
        <v>43</v>
      </c>
      <c r="B10" s="5">
        <v>330</v>
      </c>
      <c r="C10" s="8" t="s">
        <v>41</v>
      </c>
      <c r="D10" s="9" t="s">
        <v>44</v>
      </c>
      <c r="E10" s="119"/>
      <c r="F10" s="207"/>
      <c r="G10" s="207"/>
      <c r="H10" s="7">
        <f t="shared" ref="H10:I12" si="0">H11</f>
        <v>2172.1999999999998</v>
      </c>
      <c r="I10" s="117">
        <f t="shared" si="0"/>
        <v>1645.7</v>
      </c>
    </row>
    <row r="11" spans="1:9" x14ac:dyDescent="0.2">
      <c r="A11" s="10" t="s">
        <v>45</v>
      </c>
      <c r="B11" s="10">
        <v>330</v>
      </c>
      <c r="C11" s="11" t="s">
        <v>41</v>
      </c>
      <c r="D11" s="12" t="s">
        <v>44</v>
      </c>
      <c r="E11" s="12" t="s">
        <v>131</v>
      </c>
      <c r="F11" s="207"/>
      <c r="G11" s="207"/>
      <c r="H11" s="13">
        <f t="shared" si="0"/>
        <v>2172.1999999999998</v>
      </c>
      <c r="I11" s="117">
        <f t="shared" si="0"/>
        <v>1645.7</v>
      </c>
    </row>
    <row r="12" spans="1:9" ht="25.5" x14ac:dyDescent="0.2">
      <c r="A12" s="10" t="s">
        <v>109</v>
      </c>
      <c r="B12" s="10">
        <v>330</v>
      </c>
      <c r="C12" s="11" t="s">
        <v>41</v>
      </c>
      <c r="D12" s="14" t="s">
        <v>44</v>
      </c>
      <c r="E12" s="14" t="s">
        <v>132</v>
      </c>
      <c r="F12" s="212"/>
      <c r="G12" s="212"/>
      <c r="H12" s="13">
        <f t="shared" si="0"/>
        <v>2172.1999999999998</v>
      </c>
      <c r="I12" s="117">
        <f t="shared" si="0"/>
        <v>1645.7</v>
      </c>
    </row>
    <row r="13" spans="1:9" ht="51" customHeight="1" x14ac:dyDescent="0.2">
      <c r="A13" s="15" t="s">
        <v>46</v>
      </c>
      <c r="B13" s="15">
        <v>330</v>
      </c>
      <c r="C13" s="16" t="s">
        <v>41</v>
      </c>
      <c r="D13" s="128" t="s">
        <v>44</v>
      </c>
      <c r="E13" s="128" t="s">
        <v>132</v>
      </c>
      <c r="F13" s="208">
        <v>100</v>
      </c>
      <c r="G13" s="208"/>
      <c r="H13" s="17">
        <v>2172.1999999999998</v>
      </c>
      <c r="I13" s="117">
        <v>1645.7</v>
      </c>
    </row>
    <row r="14" spans="1:9" ht="39.75" hidden="1" customHeight="1" x14ac:dyDescent="0.2">
      <c r="A14" s="18" t="s">
        <v>133</v>
      </c>
      <c r="B14" s="18">
        <v>330</v>
      </c>
      <c r="C14" s="19" t="s">
        <v>41</v>
      </c>
      <c r="D14" s="20" t="s">
        <v>67</v>
      </c>
      <c r="E14" s="20"/>
      <c r="F14" s="124"/>
      <c r="G14" s="124"/>
      <c r="H14" s="21">
        <f>H15</f>
        <v>0</v>
      </c>
      <c r="I14" s="117"/>
    </row>
    <row r="15" spans="1:9" ht="16.5" hidden="1" customHeight="1" x14ac:dyDescent="0.2">
      <c r="A15" s="22" t="s">
        <v>134</v>
      </c>
      <c r="B15" s="22">
        <v>330</v>
      </c>
      <c r="C15" s="23" t="s">
        <v>41</v>
      </c>
      <c r="D15" s="24" t="s">
        <v>67</v>
      </c>
      <c r="E15" s="24" t="s">
        <v>135</v>
      </c>
      <c r="F15" s="123"/>
      <c r="G15" s="123"/>
      <c r="H15" s="25">
        <f>H16+H19</f>
        <v>0</v>
      </c>
      <c r="I15" s="117"/>
    </row>
    <row r="16" spans="1:9" ht="16.5" hidden="1" customHeight="1" x14ac:dyDescent="0.2">
      <c r="A16" s="22" t="s">
        <v>140</v>
      </c>
      <c r="B16" s="22">
        <v>330</v>
      </c>
      <c r="C16" s="23" t="s">
        <v>41</v>
      </c>
      <c r="D16" s="24" t="s">
        <v>67</v>
      </c>
      <c r="E16" s="24" t="s">
        <v>141</v>
      </c>
      <c r="F16" s="123"/>
      <c r="G16" s="123"/>
      <c r="H16" s="25">
        <f>H17</f>
        <v>0</v>
      </c>
      <c r="I16" s="117"/>
    </row>
    <row r="17" spans="1:9" ht="28.5" hidden="1" customHeight="1" x14ac:dyDescent="0.2">
      <c r="A17" s="22" t="s">
        <v>109</v>
      </c>
      <c r="B17" s="22">
        <v>330</v>
      </c>
      <c r="C17" s="23" t="s">
        <v>41</v>
      </c>
      <c r="D17" s="24" t="s">
        <v>67</v>
      </c>
      <c r="E17" s="24" t="s">
        <v>142</v>
      </c>
      <c r="F17" s="123"/>
      <c r="G17" s="123"/>
      <c r="H17" s="25">
        <f>H18</f>
        <v>0</v>
      </c>
      <c r="I17" s="117"/>
    </row>
    <row r="18" spans="1:9" ht="51.75" hidden="1" customHeight="1" x14ac:dyDescent="0.2">
      <c r="A18" s="26" t="s">
        <v>46</v>
      </c>
      <c r="B18" s="26">
        <v>330</v>
      </c>
      <c r="C18" s="27" t="s">
        <v>41</v>
      </c>
      <c r="D18" s="129" t="s">
        <v>67</v>
      </c>
      <c r="E18" s="129" t="s">
        <v>142</v>
      </c>
      <c r="F18" s="121">
        <v>100</v>
      </c>
      <c r="G18" s="121"/>
      <c r="H18" s="28"/>
      <c r="I18" s="117"/>
    </row>
    <row r="19" spans="1:9" ht="16.5" hidden="1" customHeight="1" x14ac:dyDescent="0.2">
      <c r="A19" s="22" t="s">
        <v>136</v>
      </c>
      <c r="B19" s="22">
        <v>330</v>
      </c>
      <c r="C19" s="23" t="s">
        <v>41</v>
      </c>
      <c r="D19" s="24" t="s">
        <v>67</v>
      </c>
      <c r="E19" s="24" t="s">
        <v>137</v>
      </c>
      <c r="F19" s="123"/>
      <c r="G19" s="123"/>
      <c r="H19" s="25">
        <f>H20</f>
        <v>0</v>
      </c>
      <c r="I19" s="117"/>
    </row>
    <row r="20" spans="1:9" ht="25.5" hidden="1" customHeight="1" x14ac:dyDescent="0.2">
      <c r="A20" s="22" t="s">
        <v>109</v>
      </c>
      <c r="B20" s="22">
        <v>330</v>
      </c>
      <c r="C20" s="23" t="s">
        <v>41</v>
      </c>
      <c r="D20" s="24" t="s">
        <v>67</v>
      </c>
      <c r="E20" s="24" t="s">
        <v>138</v>
      </c>
      <c r="F20" s="123"/>
      <c r="G20" s="123"/>
      <c r="H20" s="25">
        <f>H22+H23</f>
        <v>0</v>
      </c>
      <c r="I20" s="117"/>
    </row>
    <row r="21" spans="1:9" ht="54" hidden="1" customHeight="1" x14ac:dyDescent="0.2">
      <c r="A21" s="26" t="s">
        <v>46</v>
      </c>
      <c r="B21" s="26">
        <v>330</v>
      </c>
      <c r="C21" s="27" t="s">
        <v>41</v>
      </c>
      <c r="D21" s="129" t="s">
        <v>67</v>
      </c>
      <c r="E21" s="129" t="s">
        <v>138</v>
      </c>
      <c r="F21" s="121">
        <v>100</v>
      </c>
      <c r="G21" s="121"/>
      <c r="H21" s="29"/>
      <c r="I21" s="117"/>
    </row>
    <row r="22" spans="1:9" ht="27.75" hidden="1" customHeight="1" x14ac:dyDescent="0.2">
      <c r="A22" s="26" t="s">
        <v>139</v>
      </c>
      <c r="B22" s="26">
        <v>330</v>
      </c>
      <c r="C22" s="27" t="s">
        <v>41</v>
      </c>
      <c r="D22" s="129" t="s">
        <v>67</v>
      </c>
      <c r="E22" s="129" t="s">
        <v>138</v>
      </c>
      <c r="F22" s="121">
        <v>200</v>
      </c>
      <c r="G22" s="121"/>
      <c r="H22" s="29">
        <v>0</v>
      </c>
      <c r="I22" s="117"/>
    </row>
    <row r="23" spans="1:9" hidden="1" x14ac:dyDescent="0.2">
      <c r="A23" s="26" t="s">
        <v>60</v>
      </c>
      <c r="B23" s="26">
        <v>330</v>
      </c>
      <c r="C23" s="27" t="s">
        <v>41</v>
      </c>
      <c r="D23" s="129" t="s">
        <v>67</v>
      </c>
      <c r="E23" s="129" t="s">
        <v>138</v>
      </c>
      <c r="F23" s="121">
        <v>800</v>
      </c>
      <c r="G23" s="121"/>
      <c r="H23" s="29"/>
      <c r="I23" s="117"/>
    </row>
    <row r="24" spans="1:9" ht="38.25" x14ac:dyDescent="0.2">
      <c r="A24" s="5" t="s">
        <v>47</v>
      </c>
      <c r="B24" s="5">
        <v>330</v>
      </c>
      <c r="C24" s="8" t="s">
        <v>41</v>
      </c>
      <c r="D24" s="9" t="s">
        <v>48</v>
      </c>
      <c r="E24" s="12"/>
      <c r="F24" s="208"/>
      <c r="G24" s="208"/>
      <c r="H24" s="7">
        <f>H25+H30</f>
        <v>11110.3</v>
      </c>
      <c r="I24" s="117">
        <f>I25+I30</f>
        <v>8831.1</v>
      </c>
    </row>
    <row r="25" spans="1:9" ht="38.25" x14ac:dyDescent="0.2">
      <c r="A25" s="18" t="s">
        <v>321</v>
      </c>
      <c r="B25" s="18">
        <v>330</v>
      </c>
      <c r="C25" s="19" t="s">
        <v>41</v>
      </c>
      <c r="D25" s="19" t="s">
        <v>48</v>
      </c>
      <c r="E25" s="20" t="s">
        <v>174</v>
      </c>
      <c r="F25" s="124"/>
      <c r="G25" s="124"/>
      <c r="H25" s="21">
        <f>H26</f>
        <v>4394.6000000000004</v>
      </c>
      <c r="I25" s="117">
        <f>I26</f>
        <v>2666.9</v>
      </c>
    </row>
    <row r="26" spans="1:9" ht="25.5" x14ac:dyDescent="0.2">
      <c r="A26" s="18" t="s">
        <v>249</v>
      </c>
      <c r="B26" s="18">
        <v>330</v>
      </c>
      <c r="C26" s="19" t="s">
        <v>41</v>
      </c>
      <c r="D26" s="19" t="s">
        <v>48</v>
      </c>
      <c r="E26" s="20" t="s">
        <v>175</v>
      </c>
      <c r="F26" s="124"/>
      <c r="G26" s="124"/>
      <c r="H26" s="21">
        <f>H27</f>
        <v>4394.6000000000004</v>
      </c>
      <c r="I26" s="117">
        <f>I27</f>
        <v>2666.9</v>
      </c>
    </row>
    <row r="27" spans="1:9" ht="38.25" x14ac:dyDescent="0.2">
      <c r="A27" s="22" t="s">
        <v>245</v>
      </c>
      <c r="B27" s="22">
        <v>330</v>
      </c>
      <c r="C27" s="23" t="s">
        <v>41</v>
      </c>
      <c r="D27" s="23" t="s">
        <v>48</v>
      </c>
      <c r="E27" s="24" t="s">
        <v>329</v>
      </c>
      <c r="F27" s="123"/>
      <c r="G27" s="123"/>
      <c r="H27" s="25">
        <f>H29</f>
        <v>4394.6000000000004</v>
      </c>
      <c r="I27" s="117">
        <f>I28</f>
        <v>2666.9</v>
      </c>
    </row>
    <row r="28" spans="1:9" ht="25.5" x14ac:dyDescent="0.2">
      <c r="A28" s="22" t="s">
        <v>246</v>
      </c>
      <c r="B28" s="22">
        <v>330</v>
      </c>
      <c r="C28" s="23" t="s">
        <v>41</v>
      </c>
      <c r="D28" s="24" t="s">
        <v>48</v>
      </c>
      <c r="E28" s="123" t="s">
        <v>329</v>
      </c>
      <c r="F28" s="123"/>
      <c r="G28" s="123"/>
      <c r="H28" s="25">
        <v>4394.6000000000004</v>
      </c>
      <c r="I28" s="117">
        <f>I29</f>
        <v>2666.9</v>
      </c>
    </row>
    <row r="29" spans="1:9" ht="25.5" x14ac:dyDescent="0.2">
      <c r="A29" s="26" t="s">
        <v>145</v>
      </c>
      <c r="B29" s="22">
        <v>330</v>
      </c>
      <c r="C29" s="30" t="s">
        <v>41</v>
      </c>
      <c r="D29" s="129" t="s">
        <v>48</v>
      </c>
      <c r="E29" s="121" t="s">
        <v>329</v>
      </c>
      <c r="F29" s="121">
        <v>200</v>
      </c>
      <c r="G29" s="121"/>
      <c r="H29" s="29">
        <v>4394.6000000000004</v>
      </c>
      <c r="I29" s="117">
        <v>2666.9</v>
      </c>
    </row>
    <row r="30" spans="1:9" ht="13.5" x14ac:dyDescent="0.25">
      <c r="A30" s="18" t="s">
        <v>110</v>
      </c>
      <c r="B30" s="18">
        <v>330</v>
      </c>
      <c r="C30" s="31" t="s">
        <v>41</v>
      </c>
      <c r="D30" s="20" t="s">
        <v>48</v>
      </c>
      <c r="E30" s="20" t="s">
        <v>143</v>
      </c>
      <c r="F30" s="213"/>
      <c r="G30" s="213"/>
      <c r="H30" s="21">
        <f>H31</f>
        <v>6715.7</v>
      </c>
      <c r="I30" s="117">
        <f>I31</f>
        <v>6164.2</v>
      </c>
    </row>
    <row r="31" spans="1:9" ht="27.75" customHeight="1" x14ac:dyDescent="0.2">
      <c r="A31" s="10" t="s">
        <v>109</v>
      </c>
      <c r="B31" s="10">
        <v>330</v>
      </c>
      <c r="C31" s="11" t="s">
        <v>41</v>
      </c>
      <c r="D31" s="12" t="s">
        <v>48</v>
      </c>
      <c r="E31" s="12" t="s">
        <v>144</v>
      </c>
      <c r="F31" s="207"/>
      <c r="G31" s="207"/>
      <c r="H31" s="13">
        <f>H32+H33+H34</f>
        <v>6715.7</v>
      </c>
      <c r="I31" s="117">
        <f>I32+I33+I34</f>
        <v>6164.2</v>
      </c>
    </row>
    <row r="32" spans="1:9" ht="52.5" customHeight="1" x14ac:dyDescent="0.2">
      <c r="A32" s="15" t="s">
        <v>46</v>
      </c>
      <c r="B32" s="10">
        <v>330</v>
      </c>
      <c r="C32" s="16" t="s">
        <v>41</v>
      </c>
      <c r="D32" s="120" t="s">
        <v>48</v>
      </c>
      <c r="E32" s="128" t="s">
        <v>144</v>
      </c>
      <c r="F32" s="208">
        <v>100</v>
      </c>
      <c r="G32" s="208"/>
      <c r="H32" s="17">
        <v>2632.6</v>
      </c>
      <c r="I32" s="117">
        <v>2081.1</v>
      </c>
    </row>
    <row r="33" spans="1:9" ht="25.5" customHeight="1" x14ac:dyDescent="0.2">
      <c r="A33" s="15" t="s">
        <v>145</v>
      </c>
      <c r="B33" s="10">
        <v>330</v>
      </c>
      <c r="C33" s="16" t="s">
        <v>41</v>
      </c>
      <c r="D33" s="128" t="s">
        <v>48</v>
      </c>
      <c r="E33" s="128" t="s">
        <v>144</v>
      </c>
      <c r="F33" s="128">
        <v>200</v>
      </c>
      <c r="G33" s="120"/>
      <c r="H33" s="17">
        <v>3878.9</v>
      </c>
      <c r="I33" s="117">
        <v>3878.9</v>
      </c>
    </row>
    <row r="34" spans="1:9" x14ac:dyDescent="0.2">
      <c r="A34" s="15" t="s">
        <v>60</v>
      </c>
      <c r="B34" s="10">
        <v>330</v>
      </c>
      <c r="C34" s="32" t="s">
        <v>41</v>
      </c>
      <c r="D34" s="128" t="s">
        <v>48</v>
      </c>
      <c r="E34" s="128" t="s">
        <v>144</v>
      </c>
      <c r="F34" s="128" t="s">
        <v>155</v>
      </c>
      <c r="G34" s="120"/>
      <c r="H34" s="17">
        <v>204.2</v>
      </c>
      <c r="I34" s="117">
        <v>204.2</v>
      </c>
    </row>
    <row r="35" spans="1:9" ht="42" customHeight="1" x14ac:dyDescent="0.2">
      <c r="A35" s="18" t="s">
        <v>50</v>
      </c>
      <c r="B35" s="18">
        <v>330</v>
      </c>
      <c r="C35" s="31" t="s">
        <v>41</v>
      </c>
      <c r="D35" s="20" t="s">
        <v>51</v>
      </c>
      <c r="E35" s="24"/>
      <c r="F35" s="204"/>
      <c r="G35" s="204"/>
      <c r="H35" s="21">
        <f>H36</f>
        <v>483.4</v>
      </c>
      <c r="I35" s="117">
        <f>I36</f>
        <v>362.5</v>
      </c>
    </row>
    <row r="36" spans="1:9" s="34" customFormat="1" ht="17.25" customHeight="1" x14ac:dyDescent="0.2">
      <c r="A36" s="22" t="s">
        <v>111</v>
      </c>
      <c r="B36" s="22">
        <v>330</v>
      </c>
      <c r="C36" s="33" t="s">
        <v>41</v>
      </c>
      <c r="D36" s="24" t="s">
        <v>51</v>
      </c>
      <c r="E36" s="24" t="s">
        <v>146</v>
      </c>
      <c r="F36" s="204"/>
      <c r="G36" s="204"/>
      <c r="H36" s="25">
        <f>H37</f>
        <v>483.4</v>
      </c>
      <c r="I36" s="60">
        <f>I37</f>
        <v>362.5</v>
      </c>
    </row>
    <row r="37" spans="1:9" ht="39" customHeight="1" x14ac:dyDescent="0.2">
      <c r="A37" s="22" t="s">
        <v>186</v>
      </c>
      <c r="B37" s="22">
        <v>330</v>
      </c>
      <c r="C37" s="33" t="s">
        <v>41</v>
      </c>
      <c r="D37" s="24" t="s">
        <v>51</v>
      </c>
      <c r="E37" s="24" t="s">
        <v>147</v>
      </c>
      <c r="F37" s="206"/>
      <c r="G37" s="206"/>
      <c r="H37" s="25">
        <f>H38</f>
        <v>483.4</v>
      </c>
      <c r="I37" s="60">
        <v>362.5</v>
      </c>
    </row>
    <row r="38" spans="1:9" ht="14.25" customHeight="1" x14ac:dyDescent="0.2">
      <c r="A38" s="26" t="s">
        <v>52</v>
      </c>
      <c r="B38" s="26">
        <v>330</v>
      </c>
      <c r="C38" s="30" t="s">
        <v>41</v>
      </c>
      <c r="D38" s="129" t="s">
        <v>51</v>
      </c>
      <c r="E38" s="121" t="s">
        <v>147</v>
      </c>
      <c r="F38" s="205" t="s">
        <v>53</v>
      </c>
      <c r="G38" s="205"/>
      <c r="H38" s="29">
        <v>483.4</v>
      </c>
      <c r="I38" s="60">
        <v>362.5</v>
      </c>
    </row>
    <row r="39" spans="1:9" ht="15" hidden="1" customHeight="1" x14ac:dyDescent="0.2">
      <c r="A39" s="18" t="s">
        <v>54</v>
      </c>
      <c r="B39" s="5">
        <v>330</v>
      </c>
      <c r="C39" s="31" t="s">
        <v>41</v>
      </c>
      <c r="D39" s="19" t="s">
        <v>55</v>
      </c>
      <c r="E39" s="120"/>
      <c r="F39" s="120"/>
      <c r="G39" s="120"/>
      <c r="H39" s="21">
        <f>H40</f>
        <v>0</v>
      </c>
      <c r="I39" s="117"/>
    </row>
    <row r="40" spans="1:9" hidden="1" x14ac:dyDescent="0.2">
      <c r="A40" s="18" t="s">
        <v>111</v>
      </c>
      <c r="B40" s="5">
        <v>330</v>
      </c>
      <c r="C40" s="19" t="s">
        <v>41</v>
      </c>
      <c r="D40" s="19" t="s">
        <v>55</v>
      </c>
      <c r="E40" s="20" t="s">
        <v>146</v>
      </c>
      <c r="F40" s="124"/>
      <c r="G40" s="124"/>
      <c r="H40" s="21">
        <f>H41</f>
        <v>0</v>
      </c>
      <c r="I40" s="117"/>
    </row>
    <row r="41" spans="1:9" s="35" customFormat="1" hidden="1" x14ac:dyDescent="0.2">
      <c r="A41" s="22" t="s">
        <v>280</v>
      </c>
      <c r="B41" s="10">
        <v>330</v>
      </c>
      <c r="C41" s="23" t="s">
        <v>41</v>
      </c>
      <c r="D41" s="23" t="s">
        <v>55</v>
      </c>
      <c r="E41" s="24" t="s">
        <v>281</v>
      </c>
      <c r="F41" s="123"/>
      <c r="G41" s="123"/>
      <c r="H41" s="25">
        <f>H42</f>
        <v>0</v>
      </c>
      <c r="I41" s="60"/>
    </row>
    <row r="42" spans="1:9" ht="28.5" hidden="1" customHeight="1" x14ac:dyDescent="0.2">
      <c r="A42" s="26" t="s">
        <v>60</v>
      </c>
      <c r="B42" s="22">
        <v>330</v>
      </c>
      <c r="C42" s="30" t="s">
        <v>41</v>
      </c>
      <c r="D42" s="129" t="s">
        <v>55</v>
      </c>
      <c r="E42" s="121" t="s">
        <v>281</v>
      </c>
      <c r="F42" s="121">
        <v>800</v>
      </c>
      <c r="G42" s="120"/>
      <c r="H42" s="17"/>
      <c r="I42" s="117"/>
    </row>
    <row r="43" spans="1:9" ht="17.25" customHeight="1" x14ac:dyDescent="0.2">
      <c r="A43" s="5" t="s">
        <v>56</v>
      </c>
      <c r="B43" s="5">
        <v>330</v>
      </c>
      <c r="C43" s="8" t="s">
        <v>41</v>
      </c>
      <c r="D43" s="118">
        <v>11</v>
      </c>
      <c r="E43" s="118"/>
      <c r="F43" s="209" t="s">
        <v>57</v>
      </c>
      <c r="G43" s="209"/>
      <c r="H43" s="7">
        <f t="shared" ref="H43:I45" si="1">H44</f>
        <v>100</v>
      </c>
      <c r="I43" s="117">
        <f t="shared" si="1"/>
        <v>0</v>
      </c>
    </row>
    <row r="44" spans="1:9" ht="17.25" customHeight="1" x14ac:dyDescent="0.2">
      <c r="A44" s="10" t="s">
        <v>148</v>
      </c>
      <c r="B44" s="10">
        <v>330</v>
      </c>
      <c r="C44" s="11" t="s">
        <v>41</v>
      </c>
      <c r="D44" s="119">
        <v>11</v>
      </c>
      <c r="E44" s="119" t="s">
        <v>149</v>
      </c>
      <c r="F44" s="207"/>
      <c r="G44" s="207"/>
      <c r="H44" s="13">
        <f t="shared" si="1"/>
        <v>100</v>
      </c>
      <c r="I44" s="117">
        <f t="shared" si="1"/>
        <v>0</v>
      </c>
    </row>
    <row r="45" spans="1:9" ht="15.75" customHeight="1" x14ac:dyDescent="0.2">
      <c r="A45" s="10" t="s">
        <v>150</v>
      </c>
      <c r="B45" s="10">
        <v>330</v>
      </c>
      <c r="C45" s="11" t="s">
        <v>41</v>
      </c>
      <c r="D45" s="119">
        <v>11</v>
      </c>
      <c r="E45" s="119" t="s">
        <v>151</v>
      </c>
      <c r="F45" s="207"/>
      <c r="G45" s="207"/>
      <c r="H45" s="13">
        <f t="shared" si="1"/>
        <v>100</v>
      </c>
      <c r="I45" s="117">
        <f t="shared" si="1"/>
        <v>0</v>
      </c>
    </row>
    <row r="46" spans="1:9" ht="15" customHeight="1" x14ac:dyDescent="0.2">
      <c r="A46" s="36" t="s">
        <v>60</v>
      </c>
      <c r="B46" s="10">
        <v>330</v>
      </c>
      <c r="C46" s="16" t="s">
        <v>41</v>
      </c>
      <c r="D46" s="120">
        <v>11</v>
      </c>
      <c r="E46" s="120" t="s">
        <v>151</v>
      </c>
      <c r="F46" s="208">
        <v>800</v>
      </c>
      <c r="G46" s="208"/>
      <c r="H46" s="17">
        <v>100</v>
      </c>
      <c r="I46" s="117">
        <v>0</v>
      </c>
    </row>
    <row r="47" spans="1:9" x14ac:dyDescent="0.2">
      <c r="A47" s="5" t="s">
        <v>62</v>
      </c>
      <c r="B47" s="5">
        <v>330</v>
      </c>
      <c r="C47" s="8" t="s">
        <v>41</v>
      </c>
      <c r="D47" s="118">
        <v>13</v>
      </c>
      <c r="E47" s="118" t="s">
        <v>57</v>
      </c>
      <c r="F47" s="209"/>
      <c r="G47" s="209"/>
      <c r="H47" s="7">
        <f>H50+H59+H63</f>
        <v>80.400000000000006</v>
      </c>
      <c r="I47" s="117">
        <f>I50+I59+I63</f>
        <v>71.2</v>
      </c>
    </row>
    <row r="48" spans="1:9" hidden="1" x14ac:dyDescent="0.2">
      <c r="A48" s="22"/>
      <c r="B48" s="10"/>
      <c r="C48" s="37"/>
      <c r="D48" s="38"/>
      <c r="E48" s="38"/>
      <c r="F48" s="39"/>
      <c r="G48" s="40"/>
      <c r="H48" s="41"/>
      <c r="I48" s="117"/>
    </row>
    <row r="49" spans="1:9" ht="24.75" hidden="1" customHeight="1" x14ac:dyDescent="0.2">
      <c r="A49" s="22"/>
      <c r="B49" s="22"/>
      <c r="C49" s="37"/>
      <c r="D49" s="38"/>
      <c r="E49" s="38"/>
      <c r="F49" s="42"/>
      <c r="G49" s="118"/>
      <c r="H49" s="25"/>
      <c r="I49" s="117"/>
    </row>
    <row r="50" spans="1:9" ht="44.25" customHeight="1" x14ac:dyDescent="0.25">
      <c r="A50" s="43" t="s">
        <v>336</v>
      </c>
      <c r="B50" s="44">
        <v>330</v>
      </c>
      <c r="C50" s="45" t="s">
        <v>41</v>
      </c>
      <c r="D50" s="45" t="s">
        <v>63</v>
      </c>
      <c r="E50" s="45" t="s">
        <v>338</v>
      </c>
      <c r="F50" s="46"/>
      <c r="G50" s="118"/>
      <c r="H50" s="21">
        <f>H51</f>
        <v>34</v>
      </c>
      <c r="I50" s="117">
        <f>I51</f>
        <v>34</v>
      </c>
    </row>
    <row r="51" spans="1:9" ht="45" x14ac:dyDescent="0.25">
      <c r="A51" s="47" t="s">
        <v>337</v>
      </c>
      <c r="B51" s="48" t="s">
        <v>154</v>
      </c>
      <c r="C51" s="38" t="s">
        <v>41</v>
      </c>
      <c r="D51" s="38" t="s">
        <v>63</v>
      </c>
      <c r="E51" s="38" t="s">
        <v>330</v>
      </c>
      <c r="F51" s="42"/>
      <c r="G51" s="119"/>
      <c r="H51" s="25">
        <f>H53</f>
        <v>34</v>
      </c>
      <c r="I51" s="117">
        <f>I52</f>
        <v>34</v>
      </c>
    </row>
    <row r="52" spans="1:9" ht="15" x14ac:dyDescent="0.25">
      <c r="A52" s="47" t="s">
        <v>326</v>
      </c>
      <c r="B52" s="48" t="s">
        <v>154</v>
      </c>
      <c r="C52" s="38" t="s">
        <v>41</v>
      </c>
      <c r="D52" s="38" t="s">
        <v>63</v>
      </c>
      <c r="E52" s="38" t="s">
        <v>330</v>
      </c>
      <c r="F52" s="42"/>
      <c r="G52" s="119"/>
      <c r="H52" s="25">
        <v>34</v>
      </c>
      <c r="I52" s="117">
        <f>I53</f>
        <v>34</v>
      </c>
    </row>
    <row r="53" spans="1:9" ht="32.25" customHeight="1" x14ac:dyDescent="0.25">
      <c r="A53" s="26" t="s">
        <v>139</v>
      </c>
      <c r="B53" s="49" t="s">
        <v>154</v>
      </c>
      <c r="C53" s="42" t="s">
        <v>41</v>
      </c>
      <c r="D53" s="42" t="s">
        <v>63</v>
      </c>
      <c r="E53" s="42" t="s">
        <v>330</v>
      </c>
      <c r="F53" s="42" t="s">
        <v>64</v>
      </c>
      <c r="G53" s="125"/>
      <c r="H53" s="29">
        <v>34</v>
      </c>
      <c r="I53" s="117">
        <v>34</v>
      </c>
    </row>
    <row r="54" spans="1:9" ht="39.75" hidden="1" customHeight="1" x14ac:dyDescent="0.2">
      <c r="A54" s="18" t="s">
        <v>189</v>
      </c>
      <c r="B54" s="44" t="s">
        <v>154</v>
      </c>
      <c r="C54" s="45" t="s">
        <v>41</v>
      </c>
      <c r="D54" s="45" t="s">
        <v>63</v>
      </c>
      <c r="E54" s="45" t="s">
        <v>174</v>
      </c>
      <c r="F54" s="45"/>
      <c r="G54" s="118"/>
      <c r="H54" s="21">
        <f>H55</f>
        <v>0</v>
      </c>
      <c r="I54" s="117"/>
    </row>
    <row r="55" spans="1:9" hidden="1" x14ac:dyDescent="0.2">
      <c r="A55" s="18" t="s">
        <v>274</v>
      </c>
      <c r="B55" s="44" t="s">
        <v>154</v>
      </c>
      <c r="C55" s="45" t="s">
        <v>41</v>
      </c>
      <c r="D55" s="45" t="s">
        <v>63</v>
      </c>
      <c r="E55" s="45" t="s">
        <v>283</v>
      </c>
      <c r="F55" s="45"/>
      <c r="G55" s="118"/>
      <c r="H55" s="21">
        <f>H56</f>
        <v>0</v>
      </c>
      <c r="I55" s="117"/>
    </row>
    <row r="56" spans="1:9" ht="32.25" hidden="1" customHeight="1" x14ac:dyDescent="0.2">
      <c r="A56" s="22" t="s">
        <v>272</v>
      </c>
      <c r="B56" s="48" t="s">
        <v>154</v>
      </c>
      <c r="C56" s="38" t="s">
        <v>41</v>
      </c>
      <c r="D56" s="38" t="s">
        <v>63</v>
      </c>
      <c r="E56" s="38" t="s">
        <v>284</v>
      </c>
      <c r="F56" s="38"/>
      <c r="G56" s="119"/>
      <c r="H56" s="25">
        <f>H57</f>
        <v>0</v>
      </c>
      <c r="I56" s="117"/>
    </row>
    <row r="57" spans="1:9" ht="32.25" hidden="1" customHeight="1" x14ac:dyDescent="0.2">
      <c r="A57" s="22" t="s">
        <v>282</v>
      </c>
      <c r="B57" s="48" t="s">
        <v>154</v>
      </c>
      <c r="C57" s="38" t="s">
        <v>41</v>
      </c>
      <c r="D57" s="38" t="s">
        <v>63</v>
      </c>
      <c r="E57" s="38" t="s">
        <v>284</v>
      </c>
      <c r="F57" s="38"/>
      <c r="G57" s="119"/>
      <c r="H57" s="25">
        <f>H58</f>
        <v>0</v>
      </c>
      <c r="I57" s="117"/>
    </row>
    <row r="58" spans="1:9" ht="32.25" hidden="1" customHeight="1" x14ac:dyDescent="0.25">
      <c r="A58" s="26" t="s">
        <v>139</v>
      </c>
      <c r="B58" s="49" t="s">
        <v>154</v>
      </c>
      <c r="C58" s="42" t="s">
        <v>41</v>
      </c>
      <c r="D58" s="42" t="s">
        <v>63</v>
      </c>
      <c r="E58" s="42" t="s">
        <v>284</v>
      </c>
      <c r="F58" s="42" t="s">
        <v>64</v>
      </c>
      <c r="G58" s="125"/>
      <c r="H58" s="29"/>
      <c r="I58" s="117"/>
    </row>
    <row r="59" spans="1:9" ht="42" customHeight="1" x14ac:dyDescent="0.2">
      <c r="A59" s="43" t="s">
        <v>319</v>
      </c>
      <c r="B59" s="50">
        <v>330</v>
      </c>
      <c r="C59" s="42" t="s">
        <v>41</v>
      </c>
      <c r="D59" s="42" t="s">
        <v>63</v>
      </c>
      <c r="E59" s="51" t="s">
        <v>174</v>
      </c>
      <c r="F59" s="52"/>
      <c r="G59" s="53"/>
      <c r="H59" s="21">
        <f t="shared" ref="H59:I61" si="2">H60</f>
        <v>33</v>
      </c>
      <c r="I59" s="117">
        <f t="shared" si="2"/>
        <v>23.8</v>
      </c>
    </row>
    <row r="60" spans="1:9" ht="32.25" customHeight="1" x14ac:dyDescent="0.2">
      <c r="A60" s="54" t="s">
        <v>272</v>
      </c>
      <c r="B60" s="132">
        <v>330</v>
      </c>
      <c r="C60" s="42" t="s">
        <v>41</v>
      </c>
      <c r="D60" s="42" t="s">
        <v>63</v>
      </c>
      <c r="E60" s="55" t="s">
        <v>283</v>
      </c>
      <c r="F60" s="55"/>
      <c r="G60" s="12"/>
      <c r="H60" s="17">
        <f t="shared" si="2"/>
        <v>33</v>
      </c>
      <c r="I60" s="117">
        <f t="shared" si="2"/>
        <v>23.8</v>
      </c>
    </row>
    <row r="61" spans="1:9" ht="39.75" customHeight="1" x14ac:dyDescent="0.2">
      <c r="A61" s="54" t="s">
        <v>317</v>
      </c>
      <c r="B61" s="132">
        <v>330</v>
      </c>
      <c r="C61" s="42" t="s">
        <v>41</v>
      </c>
      <c r="D61" s="42" t="s">
        <v>63</v>
      </c>
      <c r="E61" s="55" t="s">
        <v>365</v>
      </c>
      <c r="F61" s="55"/>
      <c r="G61" s="12"/>
      <c r="H61" s="17">
        <f t="shared" si="2"/>
        <v>33</v>
      </c>
      <c r="I61" s="117">
        <f t="shared" si="2"/>
        <v>23.8</v>
      </c>
    </row>
    <row r="62" spans="1:9" ht="32.25" customHeight="1" x14ac:dyDescent="0.2">
      <c r="A62" s="56" t="s">
        <v>139</v>
      </c>
      <c r="B62" s="132">
        <v>330</v>
      </c>
      <c r="C62" s="42" t="s">
        <v>41</v>
      </c>
      <c r="D62" s="42" t="s">
        <v>63</v>
      </c>
      <c r="E62" s="57" t="s">
        <v>365</v>
      </c>
      <c r="F62" s="210">
        <v>200</v>
      </c>
      <c r="G62" s="211"/>
      <c r="H62" s="17">
        <v>33</v>
      </c>
      <c r="I62" s="117">
        <v>23.8</v>
      </c>
    </row>
    <row r="63" spans="1:9" ht="13.5" customHeight="1" x14ac:dyDescent="0.2">
      <c r="A63" s="58" t="s">
        <v>108</v>
      </c>
      <c r="B63" s="18">
        <v>330</v>
      </c>
      <c r="C63" s="45" t="s">
        <v>41</v>
      </c>
      <c r="D63" s="45" t="s">
        <v>63</v>
      </c>
      <c r="E63" s="45" t="s">
        <v>152</v>
      </c>
      <c r="F63" s="45"/>
      <c r="G63" s="118"/>
      <c r="H63" s="21">
        <f>H64</f>
        <v>13.4</v>
      </c>
      <c r="I63" s="117">
        <v>13.4</v>
      </c>
    </row>
    <row r="64" spans="1:9" ht="39.75" customHeight="1" x14ac:dyDescent="0.2">
      <c r="A64" s="59" t="s">
        <v>250</v>
      </c>
      <c r="B64" s="10">
        <v>330</v>
      </c>
      <c r="C64" s="37" t="s">
        <v>41</v>
      </c>
      <c r="D64" s="38" t="s">
        <v>63</v>
      </c>
      <c r="E64" s="38" t="s">
        <v>153</v>
      </c>
      <c r="F64" s="39"/>
      <c r="G64" s="60"/>
      <c r="H64" s="41">
        <f>H65</f>
        <v>13.4</v>
      </c>
      <c r="I64" s="117">
        <v>13.4</v>
      </c>
    </row>
    <row r="65" spans="1:9" ht="32.25" customHeight="1" x14ac:dyDescent="0.2">
      <c r="A65" s="36" t="s">
        <v>139</v>
      </c>
      <c r="B65" s="22">
        <v>330</v>
      </c>
      <c r="C65" s="37" t="s">
        <v>41</v>
      </c>
      <c r="D65" s="38" t="s">
        <v>63</v>
      </c>
      <c r="E65" s="38" t="s">
        <v>153</v>
      </c>
      <c r="F65" s="42" t="s">
        <v>64</v>
      </c>
      <c r="G65" s="118"/>
      <c r="H65" s="29">
        <v>13.4</v>
      </c>
      <c r="I65" s="117">
        <v>13.4</v>
      </c>
    </row>
    <row r="66" spans="1:9" ht="16.5" hidden="1" customHeight="1" x14ac:dyDescent="0.2">
      <c r="A66" s="61" t="s">
        <v>111</v>
      </c>
      <c r="B66" s="44">
        <v>330</v>
      </c>
      <c r="C66" s="45" t="s">
        <v>41</v>
      </c>
      <c r="D66" s="45" t="s">
        <v>63</v>
      </c>
      <c r="E66" s="45" t="s">
        <v>146</v>
      </c>
      <c r="F66" s="45"/>
      <c r="G66" s="9"/>
      <c r="H66" s="62">
        <f>H67</f>
        <v>0</v>
      </c>
      <c r="I66" s="117"/>
    </row>
    <row r="67" spans="1:9" ht="16.5" hidden="1" customHeight="1" x14ac:dyDescent="0.2">
      <c r="A67" s="63" t="s">
        <v>259</v>
      </c>
      <c r="B67" s="48" t="s">
        <v>154</v>
      </c>
      <c r="C67" s="38" t="s">
        <v>41</v>
      </c>
      <c r="D67" s="38" t="s">
        <v>63</v>
      </c>
      <c r="E67" s="38" t="s">
        <v>258</v>
      </c>
      <c r="F67" s="38"/>
      <c r="G67" s="12"/>
      <c r="H67" s="64">
        <f>H68+H69</f>
        <v>0</v>
      </c>
      <c r="I67" s="117"/>
    </row>
    <row r="68" spans="1:9" ht="25.5" hidden="1" x14ac:dyDescent="0.2">
      <c r="A68" s="36" t="s">
        <v>139</v>
      </c>
      <c r="B68" s="49" t="s">
        <v>154</v>
      </c>
      <c r="C68" s="42" t="s">
        <v>41</v>
      </c>
      <c r="D68" s="42" t="s">
        <v>63</v>
      </c>
      <c r="E68" s="42" t="s">
        <v>258</v>
      </c>
      <c r="F68" s="42" t="s">
        <v>64</v>
      </c>
      <c r="G68" s="128"/>
      <c r="H68" s="65"/>
      <c r="I68" s="117"/>
    </row>
    <row r="69" spans="1:9" ht="15" hidden="1" customHeight="1" x14ac:dyDescent="0.25">
      <c r="A69" s="36" t="s">
        <v>60</v>
      </c>
      <c r="B69" s="49" t="s">
        <v>154</v>
      </c>
      <c r="C69" s="42" t="s">
        <v>41</v>
      </c>
      <c r="D69" s="42" t="s">
        <v>63</v>
      </c>
      <c r="E69" s="42" t="s">
        <v>258</v>
      </c>
      <c r="F69" s="42" t="s">
        <v>155</v>
      </c>
      <c r="G69" s="66"/>
      <c r="H69" s="65"/>
      <c r="I69" s="117"/>
    </row>
    <row r="70" spans="1:9" ht="54.75" hidden="1" customHeight="1" x14ac:dyDescent="0.2">
      <c r="A70" s="63" t="s">
        <v>156</v>
      </c>
      <c r="B70" s="48" t="s">
        <v>154</v>
      </c>
      <c r="C70" s="38" t="s">
        <v>41</v>
      </c>
      <c r="D70" s="38" t="s">
        <v>63</v>
      </c>
      <c r="E70" s="38" t="s">
        <v>157</v>
      </c>
      <c r="F70" s="38"/>
      <c r="G70" s="9"/>
      <c r="H70" s="67">
        <f>H71</f>
        <v>0</v>
      </c>
      <c r="I70" s="117"/>
    </row>
    <row r="71" spans="1:9" ht="15" hidden="1" customHeight="1" x14ac:dyDescent="0.25">
      <c r="A71" s="36" t="s">
        <v>52</v>
      </c>
      <c r="B71" s="49" t="s">
        <v>154</v>
      </c>
      <c r="C71" s="42" t="s">
        <v>41</v>
      </c>
      <c r="D71" s="42" t="s">
        <v>63</v>
      </c>
      <c r="E71" s="42" t="s">
        <v>157</v>
      </c>
      <c r="F71" s="42" t="s">
        <v>53</v>
      </c>
      <c r="G71" s="66"/>
      <c r="H71" s="68"/>
      <c r="I71" s="117"/>
    </row>
    <row r="72" spans="1:9" ht="15" hidden="1" customHeight="1" x14ac:dyDescent="0.2">
      <c r="A72" s="58" t="s">
        <v>111</v>
      </c>
      <c r="B72" s="44" t="s">
        <v>154</v>
      </c>
      <c r="C72" s="45" t="s">
        <v>41</v>
      </c>
      <c r="D72" s="45" t="s">
        <v>63</v>
      </c>
      <c r="E72" s="45" t="s">
        <v>146</v>
      </c>
      <c r="F72" s="45"/>
      <c r="G72" s="9"/>
      <c r="H72" s="69">
        <f>H73</f>
        <v>0</v>
      </c>
      <c r="I72" s="117"/>
    </row>
    <row r="73" spans="1:9" ht="25.5" hidden="1" x14ac:dyDescent="0.2">
      <c r="A73" s="63" t="s">
        <v>225</v>
      </c>
      <c r="B73" s="48" t="s">
        <v>154</v>
      </c>
      <c r="C73" s="38" t="s">
        <v>41</v>
      </c>
      <c r="D73" s="38" t="s">
        <v>63</v>
      </c>
      <c r="E73" s="38" t="s">
        <v>226</v>
      </c>
      <c r="F73" s="38"/>
      <c r="G73" s="9"/>
      <c r="H73" s="67">
        <f>H74</f>
        <v>0</v>
      </c>
      <c r="I73" s="117"/>
    </row>
    <row r="74" spans="1:9" ht="26.25" hidden="1" x14ac:dyDescent="0.25">
      <c r="A74" s="36" t="s">
        <v>139</v>
      </c>
      <c r="B74" s="49" t="s">
        <v>154</v>
      </c>
      <c r="C74" s="42" t="s">
        <v>41</v>
      </c>
      <c r="D74" s="42" t="s">
        <v>63</v>
      </c>
      <c r="E74" s="42" t="s">
        <v>226</v>
      </c>
      <c r="F74" s="42" t="s">
        <v>64</v>
      </c>
      <c r="G74" s="66"/>
      <c r="H74" s="68"/>
      <c r="I74" s="117"/>
    </row>
    <row r="75" spans="1:9" ht="16.5" customHeight="1" x14ac:dyDescent="0.2">
      <c r="A75" s="5" t="s">
        <v>65</v>
      </c>
      <c r="B75" s="5">
        <v>330</v>
      </c>
      <c r="C75" s="8" t="s">
        <v>44</v>
      </c>
      <c r="D75" s="9"/>
      <c r="E75" s="119"/>
      <c r="F75" s="208"/>
      <c r="G75" s="208"/>
      <c r="H75" s="7">
        <f t="shared" ref="H75:I77" si="3">H76</f>
        <v>61.3</v>
      </c>
      <c r="I75" s="117">
        <f t="shared" si="3"/>
        <v>37.4</v>
      </c>
    </row>
    <row r="76" spans="1:9" ht="14.25" customHeight="1" x14ac:dyDescent="0.2">
      <c r="A76" s="5" t="s">
        <v>66</v>
      </c>
      <c r="B76" s="5">
        <v>330</v>
      </c>
      <c r="C76" s="8" t="s">
        <v>44</v>
      </c>
      <c r="D76" s="118" t="s">
        <v>67</v>
      </c>
      <c r="E76" s="119"/>
      <c r="F76" s="208"/>
      <c r="G76" s="208"/>
      <c r="H76" s="7">
        <f t="shared" si="3"/>
        <v>61.3</v>
      </c>
      <c r="I76" s="117">
        <f t="shared" si="3"/>
        <v>37.4</v>
      </c>
    </row>
    <row r="77" spans="1:9" ht="13.5" customHeight="1" x14ac:dyDescent="0.2">
      <c r="A77" s="10" t="s">
        <v>116</v>
      </c>
      <c r="B77" s="10">
        <v>330</v>
      </c>
      <c r="C77" s="11" t="s">
        <v>44</v>
      </c>
      <c r="D77" s="119" t="s">
        <v>67</v>
      </c>
      <c r="E77" s="119" t="s">
        <v>152</v>
      </c>
      <c r="F77" s="207"/>
      <c r="G77" s="207"/>
      <c r="H77" s="13">
        <f t="shared" si="3"/>
        <v>61.3</v>
      </c>
      <c r="I77" s="117">
        <f t="shared" si="3"/>
        <v>37.4</v>
      </c>
    </row>
    <row r="78" spans="1:9" ht="38.25" x14ac:dyDescent="0.2">
      <c r="A78" s="10" t="s">
        <v>169</v>
      </c>
      <c r="B78" s="10">
        <v>330</v>
      </c>
      <c r="C78" s="11" t="s">
        <v>44</v>
      </c>
      <c r="D78" s="119" t="s">
        <v>67</v>
      </c>
      <c r="E78" s="119" t="s">
        <v>158</v>
      </c>
      <c r="F78" s="207"/>
      <c r="G78" s="207"/>
      <c r="H78" s="13">
        <f>H79+H80</f>
        <v>61.3</v>
      </c>
      <c r="I78" s="117">
        <f>I79+I80</f>
        <v>37.4</v>
      </c>
    </row>
    <row r="79" spans="1:9" ht="52.5" customHeight="1" x14ac:dyDescent="0.2">
      <c r="A79" s="26" t="s">
        <v>285</v>
      </c>
      <c r="B79" s="10">
        <v>330</v>
      </c>
      <c r="C79" s="16" t="s">
        <v>44</v>
      </c>
      <c r="D79" s="120" t="s">
        <v>67</v>
      </c>
      <c r="E79" s="120" t="s">
        <v>158</v>
      </c>
      <c r="F79" s="119">
        <v>100</v>
      </c>
      <c r="G79" s="119"/>
      <c r="H79" s="13">
        <v>49.3</v>
      </c>
      <c r="I79" s="117">
        <v>25.4</v>
      </c>
    </row>
    <row r="80" spans="1:9" ht="30" customHeight="1" x14ac:dyDescent="0.2">
      <c r="A80" s="36" t="s">
        <v>139</v>
      </c>
      <c r="B80" s="10">
        <v>330</v>
      </c>
      <c r="C80" s="16" t="s">
        <v>44</v>
      </c>
      <c r="D80" s="120" t="s">
        <v>67</v>
      </c>
      <c r="E80" s="120" t="s">
        <v>158</v>
      </c>
      <c r="F80" s="208">
        <v>200</v>
      </c>
      <c r="G80" s="208"/>
      <c r="H80" s="17">
        <v>12</v>
      </c>
      <c r="I80" s="117">
        <v>12</v>
      </c>
    </row>
    <row r="81" spans="1:9" ht="25.5" customHeight="1" x14ac:dyDescent="0.2">
      <c r="A81" s="5" t="s">
        <v>68</v>
      </c>
      <c r="B81" s="5">
        <v>330</v>
      </c>
      <c r="C81" s="8" t="s">
        <v>67</v>
      </c>
      <c r="D81" s="118"/>
      <c r="E81" s="118"/>
      <c r="F81" s="209"/>
      <c r="G81" s="209"/>
      <c r="H81" s="7">
        <f>H82+H93+H107</f>
        <v>1642</v>
      </c>
      <c r="I81" s="117">
        <f>I82</f>
        <v>1040</v>
      </c>
    </row>
    <row r="82" spans="1:9" ht="22.5" customHeight="1" x14ac:dyDescent="0.2">
      <c r="A82" s="70" t="s">
        <v>339</v>
      </c>
      <c r="B82" s="5">
        <v>330</v>
      </c>
      <c r="C82" s="8" t="s">
        <v>67</v>
      </c>
      <c r="D82" s="118" t="s">
        <v>69</v>
      </c>
      <c r="E82" s="118"/>
      <c r="F82" s="209"/>
      <c r="G82" s="209"/>
      <c r="H82" s="7">
        <f>H83</f>
        <v>1594.1</v>
      </c>
      <c r="I82" s="117">
        <f>I83</f>
        <v>1040</v>
      </c>
    </row>
    <row r="83" spans="1:9" ht="39" customHeight="1" x14ac:dyDescent="0.2">
      <c r="A83" s="71" t="s">
        <v>324</v>
      </c>
      <c r="B83" s="5">
        <v>330</v>
      </c>
      <c r="C83" s="72" t="s">
        <v>67</v>
      </c>
      <c r="D83" s="9" t="s">
        <v>69</v>
      </c>
      <c r="E83" s="118" t="s">
        <v>159</v>
      </c>
      <c r="F83" s="118"/>
      <c r="G83" s="118"/>
      <c r="H83" s="7">
        <f>H84</f>
        <v>1594.1</v>
      </c>
      <c r="I83" s="117">
        <f>I84</f>
        <v>1040</v>
      </c>
    </row>
    <row r="84" spans="1:9" ht="40.5" customHeight="1" x14ac:dyDescent="0.2">
      <c r="A84" s="18" t="s">
        <v>333</v>
      </c>
      <c r="B84" s="18">
        <v>330</v>
      </c>
      <c r="C84" s="31" t="s">
        <v>67</v>
      </c>
      <c r="D84" s="124" t="s">
        <v>69</v>
      </c>
      <c r="E84" s="124" t="s">
        <v>332</v>
      </c>
      <c r="F84" s="214"/>
      <c r="G84" s="214"/>
      <c r="H84" s="21">
        <f>H89+H91</f>
        <v>1594.1</v>
      </c>
      <c r="I84" s="117">
        <f>I89+I91</f>
        <v>1040</v>
      </c>
    </row>
    <row r="85" spans="1:9" ht="27.75" hidden="1" customHeight="1" x14ac:dyDescent="0.2">
      <c r="A85" s="10" t="s">
        <v>171</v>
      </c>
      <c r="B85" s="73">
        <v>330</v>
      </c>
      <c r="C85" s="14" t="s">
        <v>67</v>
      </c>
      <c r="D85" s="12" t="s">
        <v>69</v>
      </c>
      <c r="E85" s="12" t="s">
        <v>160</v>
      </c>
      <c r="F85" s="119"/>
      <c r="G85" s="119"/>
      <c r="H85" s="13">
        <f>H86</f>
        <v>0</v>
      </c>
      <c r="I85" s="117"/>
    </row>
    <row r="86" spans="1:9" ht="27.75" hidden="1" customHeight="1" x14ac:dyDescent="0.2">
      <c r="A86" s="36" t="s">
        <v>139</v>
      </c>
      <c r="B86" s="10">
        <v>330</v>
      </c>
      <c r="C86" s="16" t="s">
        <v>67</v>
      </c>
      <c r="D86" s="120" t="s">
        <v>69</v>
      </c>
      <c r="E86" s="120" t="s">
        <v>160</v>
      </c>
      <c r="F86" s="208">
        <v>200</v>
      </c>
      <c r="G86" s="208"/>
      <c r="H86" s="17"/>
      <c r="I86" s="117"/>
    </row>
    <row r="87" spans="1:9" ht="28.5" hidden="1" customHeight="1" x14ac:dyDescent="0.2">
      <c r="A87" s="10" t="s">
        <v>263</v>
      </c>
      <c r="B87" s="73">
        <v>330</v>
      </c>
      <c r="C87" s="14" t="s">
        <v>67</v>
      </c>
      <c r="D87" s="12" t="s">
        <v>69</v>
      </c>
      <c r="E87" s="12" t="s">
        <v>160</v>
      </c>
      <c r="F87" s="119"/>
      <c r="G87" s="119"/>
      <c r="H87" s="13">
        <f>H88</f>
        <v>0</v>
      </c>
      <c r="I87" s="117"/>
    </row>
    <row r="88" spans="1:9" ht="27.75" hidden="1" customHeight="1" x14ac:dyDescent="0.2">
      <c r="A88" s="36" t="s">
        <v>139</v>
      </c>
      <c r="B88" s="10">
        <v>330</v>
      </c>
      <c r="C88" s="16" t="s">
        <v>67</v>
      </c>
      <c r="D88" s="120" t="s">
        <v>69</v>
      </c>
      <c r="E88" s="120" t="s">
        <v>160</v>
      </c>
      <c r="F88" s="208">
        <v>200</v>
      </c>
      <c r="G88" s="208"/>
      <c r="H88" s="17"/>
      <c r="I88" s="117"/>
    </row>
    <row r="89" spans="1:9" ht="48" customHeight="1" x14ac:dyDescent="0.2">
      <c r="A89" s="74" t="s">
        <v>327</v>
      </c>
      <c r="B89" s="22">
        <v>330</v>
      </c>
      <c r="C89" s="33" t="s">
        <v>67</v>
      </c>
      <c r="D89" s="123" t="s">
        <v>69</v>
      </c>
      <c r="E89" s="123" t="s">
        <v>332</v>
      </c>
      <c r="F89" s="120"/>
      <c r="G89" s="120"/>
      <c r="H89" s="25">
        <f>H90</f>
        <v>1445.5</v>
      </c>
      <c r="I89" s="117">
        <f>I90</f>
        <v>1004.2</v>
      </c>
    </row>
    <row r="90" spans="1:9" ht="27.75" customHeight="1" x14ac:dyDescent="0.2">
      <c r="A90" s="36" t="s">
        <v>139</v>
      </c>
      <c r="B90" s="10">
        <v>330</v>
      </c>
      <c r="C90" s="16" t="s">
        <v>67</v>
      </c>
      <c r="D90" s="120" t="s">
        <v>69</v>
      </c>
      <c r="E90" s="120" t="s">
        <v>332</v>
      </c>
      <c r="F90" s="208">
        <v>200</v>
      </c>
      <c r="G90" s="208"/>
      <c r="H90" s="17">
        <v>1445.5</v>
      </c>
      <c r="I90" s="117">
        <v>1004.2</v>
      </c>
    </row>
    <row r="91" spans="1:9" ht="37.5" customHeight="1" x14ac:dyDescent="0.2">
      <c r="A91" s="75" t="s">
        <v>303</v>
      </c>
      <c r="B91" s="22">
        <v>330</v>
      </c>
      <c r="C91" s="33" t="s">
        <v>67</v>
      </c>
      <c r="D91" s="123" t="s">
        <v>69</v>
      </c>
      <c r="E91" s="123" t="s">
        <v>332</v>
      </c>
      <c r="F91" s="120"/>
      <c r="G91" s="120"/>
      <c r="H91" s="25">
        <f>H92</f>
        <v>148.6</v>
      </c>
      <c r="I91" s="117">
        <f>I92</f>
        <v>35.799999999999997</v>
      </c>
    </row>
    <row r="92" spans="1:9" ht="27.75" customHeight="1" x14ac:dyDescent="0.2">
      <c r="A92" s="36" t="s">
        <v>139</v>
      </c>
      <c r="B92" s="10">
        <v>330</v>
      </c>
      <c r="C92" s="16" t="s">
        <v>67</v>
      </c>
      <c r="D92" s="120" t="s">
        <v>69</v>
      </c>
      <c r="E92" s="120" t="s">
        <v>332</v>
      </c>
      <c r="F92" s="208">
        <v>200</v>
      </c>
      <c r="G92" s="208"/>
      <c r="H92" s="17">
        <v>148.6</v>
      </c>
      <c r="I92" s="117">
        <v>35.799999999999997</v>
      </c>
    </row>
    <row r="93" spans="1:9" ht="30.75" customHeight="1" x14ac:dyDescent="0.2">
      <c r="A93" s="76" t="s">
        <v>340</v>
      </c>
      <c r="B93" s="5">
        <v>330</v>
      </c>
      <c r="C93" s="8" t="s">
        <v>67</v>
      </c>
      <c r="D93" s="118" t="s">
        <v>70</v>
      </c>
      <c r="E93" s="118"/>
      <c r="F93" s="209"/>
      <c r="G93" s="209"/>
      <c r="H93" s="7">
        <f>H94+H98</f>
        <v>36.699999999999996</v>
      </c>
      <c r="I93" s="117">
        <f>I94+I98</f>
        <v>22</v>
      </c>
    </row>
    <row r="94" spans="1:9" ht="42" customHeight="1" x14ac:dyDescent="0.2">
      <c r="A94" s="43" t="s">
        <v>324</v>
      </c>
      <c r="B94" s="5">
        <v>330</v>
      </c>
      <c r="C94" s="8">
        <v>3</v>
      </c>
      <c r="D94" s="118">
        <v>10</v>
      </c>
      <c r="E94" s="118" t="s">
        <v>159</v>
      </c>
      <c r="F94" s="118"/>
      <c r="G94" s="118"/>
      <c r="H94" s="7">
        <f t="shared" ref="H94:I96" si="4">H95</f>
        <v>29.4</v>
      </c>
      <c r="I94" s="117">
        <f t="shared" si="4"/>
        <v>14.7</v>
      </c>
    </row>
    <row r="95" spans="1:9" ht="47.25" customHeight="1" x14ac:dyDescent="0.2">
      <c r="A95" s="22" t="s">
        <v>333</v>
      </c>
      <c r="B95" s="22">
        <v>330</v>
      </c>
      <c r="C95" s="30" t="s">
        <v>67</v>
      </c>
      <c r="D95" s="121">
        <v>10</v>
      </c>
      <c r="E95" s="123" t="s">
        <v>332</v>
      </c>
      <c r="F95" s="204"/>
      <c r="G95" s="204"/>
      <c r="H95" s="25">
        <f t="shared" si="4"/>
        <v>29.4</v>
      </c>
      <c r="I95" s="117">
        <f t="shared" si="4"/>
        <v>14.7</v>
      </c>
    </row>
    <row r="96" spans="1:9" ht="27" customHeight="1" x14ac:dyDescent="0.2">
      <c r="A96" s="74" t="s">
        <v>204</v>
      </c>
      <c r="B96" s="22">
        <v>330</v>
      </c>
      <c r="C96" s="30" t="s">
        <v>67</v>
      </c>
      <c r="D96" s="121">
        <v>10</v>
      </c>
      <c r="E96" s="123" t="s">
        <v>332</v>
      </c>
      <c r="F96" s="121"/>
      <c r="G96" s="121"/>
      <c r="H96" s="25">
        <f t="shared" si="4"/>
        <v>29.4</v>
      </c>
      <c r="I96" s="117">
        <f t="shared" si="4"/>
        <v>14.7</v>
      </c>
    </row>
    <row r="97" spans="1:9" ht="28.5" customHeight="1" x14ac:dyDescent="0.2">
      <c r="A97" s="36" t="s">
        <v>139</v>
      </c>
      <c r="B97" s="10">
        <v>330</v>
      </c>
      <c r="C97" s="16" t="s">
        <v>67</v>
      </c>
      <c r="D97" s="120">
        <v>10</v>
      </c>
      <c r="E97" s="120" t="s">
        <v>332</v>
      </c>
      <c r="F97" s="208">
        <v>200</v>
      </c>
      <c r="G97" s="208"/>
      <c r="H97" s="17">
        <v>29.4</v>
      </c>
      <c r="I97" s="117">
        <v>14.7</v>
      </c>
    </row>
    <row r="98" spans="1:9" ht="15" customHeight="1" x14ac:dyDescent="0.2">
      <c r="A98" s="5" t="s">
        <v>111</v>
      </c>
      <c r="B98" s="5">
        <v>330</v>
      </c>
      <c r="C98" s="72" t="s">
        <v>67</v>
      </c>
      <c r="D98" s="9">
        <v>10</v>
      </c>
      <c r="E98" s="9" t="s">
        <v>146</v>
      </c>
      <c r="F98" s="9"/>
      <c r="G98" s="118"/>
      <c r="H98" s="7">
        <f>H99</f>
        <v>7.3</v>
      </c>
      <c r="I98" s="117">
        <f>I99</f>
        <v>7.3</v>
      </c>
    </row>
    <row r="99" spans="1:9" ht="15.75" customHeight="1" x14ac:dyDescent="0.2">
      <c r="A99" s="10" t="s">
        <v>314</v>
      </c>
      <c r="B99" s="10">
        <v>330</v>
      </c>
      <c r="C99" s="11" t="s">
        <v>67</v>
      </c>
      <c r="D99" s="119" t="s">
        <v>70</v>
      </c>
      <c r="E99" s="119" t="s">
        <v>161</v>
      </c>
      <c r="F99" s="207"/>
      <c r="G99" s="207"/>
      <c r="H99" s="13">
        <f>H100</f>
        <v>7.3</v>
      </c>
      <c r="I99" s="117">
        <f>I100</f>
        <v>7.3</v>
      </c>
    </row>
    <row r="100" spans="1:9" ht="27.75" customHeight="1" x14ac:dyDescent="0.2">
      <c r="A100" s="36" t="s">
        <v>139</v>
      </c>
      <c r="B100" s="10">
        <v>330</v>
      </c>
      <c r="C100" s="16" t="s">
        <v>67</v>
      </c>
      <c r="D100" s="120" t="s">
        <v>70</v>
      </c>
      <c r="E100" s="120" t="s">
        <v>161</v>
      </c>
      <c r="F100" s="208">
        <v>200</v>
      </c>
      <c r="G100" s="208"/>
      <c r="H100" s="17">
        <v>7.3</v>
      </c>
      <c r="I100" s="117">
        <v>7.3</v>
      </c>
    </row>
    <row r="101" spans="1:9" hidden="1" x14ac:dyDescent="0.2">
      <c r="A101" s="58" t="s">
        <v>229</v>
      </c>
      <c r="B101" s="44">
        <v>330</v>
      </c>
      <c r="C101" s="19" t="s">
        <v>48</v>
      </c>
      <c r="D101" s="20"/>
      <c r="E101" s="20"/>
      <c r="F101" s="20"/>
      <c r="G101" s="124"/>
      <c r="H101" s="21">
        <f>H102</f>
        <v>0</v>
      </c>
      <c r="I101" s="117"/>
    </row>
    <row r="102" spans="1:9" hidden="1" x14ac:dyDescent="0.2">
      <c r="A102" s="58" t="s">
        <v>230</v>
      </c>
      <c r="B102" s="44" t="s">
        <v>154</v>
      </c>
      <c r="C102" s="19" t="s">
        <v>48</v>
      </c>
      <c r="D102" s="20" t="s">
        <v>231</v>
      </c>
      <c r="E102" s="20"/>
      <c r="F102" s="20"/>
      <c r="G102" s="124"/>
      <c r="H102" s="21">
        <f>H103</f>
        <v>0</v>
      </c>
      <c r="I102" s="117"/>
    </row>
    <row r="103" spans="1:9" ht="51.75" hidden="1" customHeight="1" x14ac:dyDescent="0.2">
      <c r="A103" s="58" t="s">
        <v>310</v>
      </c>
      <c r="B103" s="44" t="s">
        <v>154</v>
      </c>
      <c r="C103" s="19" t="s">
        <v>48</v>
      </c>
      <c r="D103" s="20" t="s">
        <v>231</v>
      </c>
      <c r="E103" s="20" t="s">
        <v>233</v>
      </c>
      <c r="F103" s="20"/>
      <c r="G103" s="124"/>
      <c r="H103" s="21">
        <f>H104</f>
        <v>0</v>
      </c>
      <c r="I103" s="117"/>
    </row>
    <row r="104" spans="1:9" ht="42.75" hidden="1" customHeight="1" x14ac:dyDescent="0.2">
      <c r="A104" s="77" t="s">
        <v>311</v>
      </c>
      <c r="B104" s="48" t="s">
        <v>154</v>
      </c>
      <c r="C104" s="23" t="s">
        <v>48</v>
      </c>
      <c r="D104" s="24" t="s">
        <v>231</v>
      </c>
      <c r="E104" s="24" t="s">
        <v>232</v>
      </c>
      <c r="F104" s="24"/>
      <c r="G104" s="123"/>
      <c r="H104" s="25">
        <f>H105+H106</f>
        <v>0</v>
      </c>
      <c r="I104" s="117"/>
    </row>
    <row r="105" spans="1:9" ht="27.75" hidden="1" customHeight="1" x14ac:dyDescent="0.2">
      <c r="A105" s="36" t="s">
        <v>139</v>
      </c>
      <c r="B105" s="73" t="s">
        <v>154</v>
      </c>
      <c r="C105" s="32" t="s">
        <v>48</v>
      </c>
      <c r="D105" s="128" t="s">
        <v>231</v>
      </c>
      <c r="E105" s="128" t="s">
        <v>232</v>
      </c>
      <c r="F105" s="128" t="s">
        <v>64</v>
      </c>
      <c r="G105" s="120"/>
      <c r="H105" s="17"/>
      <c r="I105" s="117"/>
    </row>
    <row r="106" spans="1:9" hidden="1" x14ac:dyDescent="0.2">
      <c r="A106" s="36" t="s">
        <v>60</v>
      </c>
      <c r="B106" s="73" t="s">
        <v>154</v>
      </c>
      <c r="C106" s="32" t="s">
        <v>48</v>
      </c>
      <c r="D106" s="128" t="s">
        <v>231</v>
      </c>
      <c r="E106" s="128" t="s">
        <v>232</v>
      </c>
      <c r="F106" s="128" t="s">
        <v>155</v>
      </c>
      <c r="G106" s="120"/>
      <c r="H106" s="17"/>
      <c r="I106" s="117"/>
    </row>
    <row r="107" spans="1:9" ht="28.5" x14ac:dyDescent="0.2">
      <c r="A107" s="76" t="s">
        <v>341</v>
      </c>
      <c r="B107" s="5">
        <v>330</v>
      </c>
      <c r="C107" s="8" t="s">
        <v>67</v>
      </c>
      <c r="D107" s="118">
        <v>14</v>
      </c>
      <c r="E107" s="128"/>
      <c r="F107" s="128"/>
      <c r="G107" s="120"/>
      <c r="H107" s="21">
        <f>H108</f>
        <v>11.2</v>
      </c>
      <c r="I107" s="117">
        <f>I108</f>
        <v>0</v>
      </c>
    </row>
    <row r="108" spans="1:9" ht="38.25" x14ac:dyDescent="0.2">
      <c r="A108" s="43" t="s">
        <v>322</v>
      </c>
      <c r="B108" s="5">
        <v>330</v>
      </c>
      <c r="C108" s="72" t="s">
        <v>67</v>
      </c>
      <c r="D108" s="9" t="s">
        <v>331</v>
      </c>
      <c r="E108" s="118" t="s">
        <v>159</v>
      </c>
      <c r="F108" s="128"/>
      <c r="G108" s="120"/>
      <c r="H108" s="17">
        <f>H109</f>
        <v>11.2</v>
      </c>
      <c r="I108" s="117">
        <v>0</v>
      </c>
    </row>
    <row r="109" spans="1:9" ht="38.25" x14ac:dyDescent="0.2">
      <c r="A109" s="22" t="s">
        <v>333</v>
      </c>
      <c r="B109" s="22">
        <v>330</v>
      </c>
      <c r="C109" s="23" t="s">
        <v>67</v>
      </c>
      <c r="D109" s="24" t="s">
        <v>331</v>
      </c>
      <c r="E109" s="123" t="s">
        <v>332</v>
      </c>
      <c r="F109" s="129"/>
      <c r="G109" s="121"/>
      <c r="H109" s="29">
        <f>H111</f>
        <v>11.2</v>
      </c>
      <c r="I109" s="117">
        <v>0</v>
      </c>
    </row>
    <row r="110" spans="1:9" ht="25.5" x14ac:dyDescent="0.2">
      <c r="A110" s="22" t="s">
        <v>104</v>
      </c>
      <c r="B110" s="22">
        <v>330</v>
      </c>
      <c r="C110" s="23" t="s">
        <v>67</v>
      </c>
      <c r="D110" s="24" t="s">
        <v>331</v>
      </c>
      <c r="E110" s="123" t="s">
        <v>332</v>
      </c>
      <c r="F110" s="129"/>
      <c r="G110" s="121"/>
      <c r="H110" s="29">
        <v>11.2</v>
      </c>
      <c r="I110" s="117">
        <v>0</v>
      </c>
    </row>
    <row r="111" spans="1:9" ht="25.5" x14ac:dyDescent="0.2">
      <c r="A111" s="78" t="s">
        <v>139</v>
      </c>
      <c r="B111" s="22">
        <v>330</v>
      </c>
      <c r="C111" s="30" t="s">
        <v>67</v>
      </c>
      <c r="D111" s="121">
        <v>14</v>
      </c>
      <c r="E111" s="121" t="s">
        <v>332</v>
      </c>
      <c r="F111" s="204">
        <v>200</v>
      </c>
      <c r="G111" s="204"/>
      <c r="H111" s="29">
        <v>11.2</v>
      </c>
      <c r="I111" s="117">
        <v>0</v>
      </c>
    </row>
    <row r="112" spans="1:9" x14ac:dyDescent="0.2">
      <c r="A112" s="143" t="s">
        <v>229</v>
      </c>
      <c r="B112" s="144">
        <v>330</v>
      </c>
      <c r="C112" s="144" t="s">
        <v>48</v>
      </c>
      <c r="D112" s="145"/>
      <c r="E112" s="145"/>
      <c r="F112" s="145"/>
      <c r="G112" s="124"/>
      <c r="H112" s="21">
        <f>H118+H113</f>
        <v>94.2</v>
      </c>
      <c r="I112" s="117">
        <f>I113+I118</f>
        <v>34.200000000000003</v>
      </c>
    </row>
    <row r="113" spans="1:9" x14ac:dyDescent="0.2">
      <c r="A113" s="143" t="s">
        <v>360</v>
      </c>
      <c r="B113" s="144" t="s">
        <v>154</v>
      </c>
      <c r="C113" s="144" t="s">
        <v>48</v>
      </c>
      <c r="D113" s="145" t="s">
        <v>359</v>
      </c>
      <c r="E113" s="145"/>
      <c r="F113" s="145"/>
      <c r="G113" s="124"/>
      <c r="H113" s="21">
        <f t="shared" ref="H113:I116" si="5">H114</f>
        <v>34.200000000000003</v>
      </c>
      <c r="I113" s="117">
        <f t="shared" si="5"/>
        <v>34.200000000000003</v>
      </c>
    </row>
    <row r="114" spans="1:9" ht="47.25" customHeight="1" x14ac:dyDescent="0.2">
      <c r="A114" s="143" t="s">
        <v>361</v>
      </c>
      <c r="B114" s="146" t="s">
        <v>154</v>
      </c>
      <c r="C114" s="146" t="s">
        <v>48</v>
      </c>
      <c r="D114" s="147" t="s">
        <v>359</v>
      </c>
      <c r="E114" s="147" t="s">
        <v>338</v>
      </c>
      <c r="F114" s="147"/>
      <c r="G114" s="124"/>
      <c r="H114" s="21">
        <f t="shared" si="5"/>
        <v>34.200000000000003</v>
      </c>
      <c r="I114" s="117">
        <f t="shared" si="5"/>
        <v>34.200000000000003</v>
      </c>
    </row>
    <row r="115" spans="1:9" ht="38.25" x14ac:dyDescent="0.2">
      <c r="A115" s="148" t="s">
        <v>366</v>
      </c>
      <c r="B115" s="149" t="s">
        <v>154</v>
      </c>
      <c r="C115" s="150" t="s">
        <v>48</v>
      </c>
      <c r="D115" s="151" t="s">
        <v>359</v>
      </c>
      <c r="E115" s="147" t="s">
        <v>330</v>
      </c>
      <c r="F115" s="151"/>
      <c r="G115" s="124"/>
      <c r="H115" s="25">
        <f t="shared" si="5"/>
        <v>34.200000000000003</v>
      </c>
      <c r="I115" s="117">
        <f t="shared" si="5"/>
        <v>34.200000000000003</v>
      </c>
    </row>
    <row r="116" spans="1:9" x14ac:dyDescent="0.2">
      <c r="A116" s="148" t="s">
        <v>354</v>
      </c>
      <c r="B116" s="149" t="s">
        <v>154</v>
      </c>
      <c r="C116" s="150" t="s">
        <v>48</v>
      </c>
      <c r="D116" s="151" t="s">
        <v>359</v>
      </c>
      <c r="E116" s="147" t="s">
        <v>330</v>
      </c>
      <c r="F116" s="147"/>
      <c r="G116" s="124"/>
      <c r="H116" s="25">
        <f t="shared" si="5"/>
        <v>34.200000000000003</v>
      </c>
      <c r="I116" s="117">
        <f t="shared" si="5"/>
        <v>34.200000000000003</v>
      </c>
    </row>
    <row r="117" spans="1:9" ht="25.5" x14ac:dyDescent="0.2">
      <c r="A117" s="78" t="s">
        <v>139</v>
      </c>
      <c r="B117" s="152" t="s">
        <v>154</v>
      </c>
      <c r="C117" s="152" t="s">
        <v>48</v>
      </c>
      <c r="D117" s="153" t="s">
        <v>359</v>
      </c>
      <c r="E117" s="153" t="s">
        <v>330</v>
      </c>
      <c r="F117" s="153" t="s">
        <v>64</v>
      </c>
      <c r="G117" s="121"/>
      <c r="H117" s="29">
        <v>34.200000000000003</v>
      </c>
      <c r="I117" s="117">
        <v>34.200000000000003</v>
      </c>
    </row>
    <row r="118" spans="1:9" x14ac:dyDescent="0.2">
      <c r="A118" s="143" t="s">
        <v>230</v>
      </c>
      <c r="B118" s="144" t="s">
        <v>154</v>
      </c>
      <c r="C118" s="144" t="s">
        <v>48</v>
      </c>
      <c r="D118" s="145" t="s">
        <v>231</v>
      </c>
      <c r="E118" s="145"/>
      <c r="F118" s="145"/>
      <c r="G118" s="124"/>
      <c r="H118" s="21">
        <f>H119</f>
        <v>60</v>
      </c>
      <c r="I118" s="117">
        <v>0</v>
      </c>
    </row>
    <row r="119" spans="1:9" ht="38.25" x14ac:dyDescent="0.2">
      <c r="A119" s="143" t="s">
        <v>367</v>
      </c>
      <c r="B119" s="144" t="s">
        <v>154</v>
      </c>
      <c r="C119" s="144" t="s">
        <v>48</v>
      </c>
      <c r="D119" s="145" t="s">
        <v>231</v>
      </c>
      <c r="E119" s="145" t="s">
        <v>233</v>
      </c>
      <c r="F119" s="145"/>
      <c r="G119" s="124"/>
      <c r="H119" s="21">
        <f>H120</f>
        <v>60</v>
      </c>
      <c r="I119" s="117">
        <v>0</v>
      </c>
    </row>
    <row r="120" spans="1:9" ht="51" x14ac:dyDescent="0.2">
      <c r="A120" s="148" t="s">
        <v>368</v>
      </c>
      <c r="B120" s="146" t="s">
        <v>154</v>
      </c>
      <c r="C120" s="146" t="s">
        <v>48</v>
      </c>
      <c r="D120" s="147" t="s">
        <v>231</v>
      </c>
      <c r="E120" s="147" t="s">
        <v>232</v>
      </c>
      <c r="F120" s="147"/>
      <c r="G120" s="123"/>
      <c r="H120" s="25">
        <f>H121+H122</f>
        <v>60</v>
      </c>
      <c r="I120" s="117">
        <v>0</v>
      </c>
    </row>
    <row r="121" spans="1:9" ht="25.5" x14ac:dyDescent="0.2">
      <c r="A121" s="56" t="s">
        <v>139</v>
      </c>
      <c r="B121" s="149" t="s">
        <v>154</v>
      </c>
      <c r="C121" s="150" t="s">
        <v>48</v>
      </c>
      <c r="D121" s="151" t="s">
        <v>231</v>
      </c>
      <c r="E121" s="151" t="s">
        <v>232</v>
      </c>
      <c r="F121" s="151" t="s">
        <v>64</v>
      </c>
      <c r="G121" s="120"/>
      <c r="H121" s="17">
        <v>10</v>
      </c>
      <c r="I121" s="117">
        <v>0</v>
      </c>
    </row>
    <row r="122" spans="1:9" x14ac:dyDescent="0.2">
      <c r="A122" s="56" t="s">
        <v>60</v>
      </c>
      <c r="B122" s="149" t="s">
        <v>154</v>
      </c>
      <c r="C122" s="150" t="s">
        <v>48</v>
      </c>
      <c r="D122" s="151" t="s">
        <v>231</v>
      </c>
      <c r="E122" s="151" t="s">
        <v>232</v>
      </c>
      <c r="F122" s="151" t="s">
        <v>155</v>
      </c>
      <c r="G122" s="120"/>
      <c r="H122" s="17">
        <v>50</v>
      </c>
      <c r="I122" s="117">
        <v>0</v>
      </c>
    </row>
    <row r="123" spans="1:9" ht="15" customHeight="1" x14ac:dyDescent="0.25">
      <c r="A123" s="5" t="s">
        <v>71</v>
      </c>
      <c r="B123" s="5">
        <v>330</v>
      </c>
      <c r="C123" s="8" t="s">
        <v>72</v>
      </c>
      <c r="D123" s="9"/>
      <c r="E123" s="118"/>
      <c r="F123" s="222"/>
      <c r="G123" s="222"/>
      <c r="H123" s="7">
        <f>H140+H151+H167+H136</f>
        <v>6281.4000000000005</v>
      </c>
      <c r="I123" s="117">
        <f>I140+I151++I167</f>
        <v>915.09999999999991</v>
      </c>
    </row>
    <row r="124" spans="1:9" ht="15" hidden="1" customHeight="1" x14ac:dyDescent="0.2">
      <c r="A124" s="5" t="s">
        <v>73</v>
      </c>
      <c r="B124" s="5">
        <v>330</v>
      </c>
      <c r="C124" s="6" t="s">
        <v>72</v>
      </c>
      <c r="D124" s="118" t="s">
        <v>41</v>
      </c>
      <c r="E124" s="119"/>
      <c r="F124" s="208"/>
      <c r="G124" s="208"/>
      <c r="H124" s="7">
        <f>H125+H132</f>
        <v>0</v>
      </c>
      <c r="I124" s="117"/>
    </row>
    <row r="125" spans="1:9" ht="39.75" hidden="1" customHeight="1" x14ac:dyDescent="0.25">
      <c r="A125" s="18" t="s">
        <v>195</v>
      </c>
      <c r="B125" s="18">
        <v>330</v>
      </c>
      <c r="C125" s="79" t="s">
        <v>72</v>
      </c>
      <c r="D125" s="124" t="s">
        <v>41</v>
      </c>
      <c r="E125" s="124" t="s">
        <v>172</v>
      </c>
      <c r="F125" s="213"/>
      <c r="G125" s="213"/>
      <c r="H125" s="21">
        <f>H126</f>
        <v>0</v>
      </c>
      <c r="I125" s="117"/>
    </row>
    <row r="126" spans="1:9" ht="39" hidden="1" customHeight="1" x14ac:dyDescent="0.2">
      <c r="A126" s="58" t="s">
        <v>276</v>
      </c>
      <c r="B126" s="18">
        <v>330</v>
      </c>
      <c r="C126" s="79" t="s">
        <v>72</v>
      </c>
      <c r="D126" s="124" t="s">
        <v>41</v>
      </c>
      <c r="E126" s="124" t="s">
        <v>286</v>
      </c>
      <c r="F126" s="214"/>
      <c r="G126" s="214"/>
      <c r="H126" s="21">
        <f>H127</f>
        <v>0</v>
      </c>
      <c r="I126" s="117"/>
    </row>
    <row r="127" spans="1:9" ht="52.5" hidden="1" customHeight="1" x14ac:dyDescent="0.2">
      <c r="A127" s="77" t="s">
        <v>277</v>
      </c>
      <c r="B127" s="22">
        <v>330</v>
      </c>
      <c r="C127" s="23" t="s">
        <v>72</v>
      </c>
      <c r="D127" s="24" t="s">
        <v>41</v>
      </c>
      <c r="E127" s="24" t="s">
        <v>287</v>
      </c>
      <c r="F127" s="24"/>
      <c r="G127" s="123"/>
      <c r="H127" s="25">
        <f>H128+H130</f>
        <v>0</v>
      </c>
      <c r="I127" s="117"/>
    </row>
    <row r="128" spans="1:9" ht="25.5" hidden="1" x14ac:dyDescent="0.2">
      <c r="A128" s="77" t="s">
        <v>288</v>
      </c>
      <c r="B128" s="22">
        <v>330</v>
      </c>
      <c r="C128" s="23" t="s">
        <v>72</v>
      </c>
      <c r="D128" s="24" t="s">
        <v>41</v>
      </c>
      <c r="E128" s="24" t="s">
        <v>287</v>
      </c>
      <c r="F128" s="24"/>
      <c r="G128" s="123"/>
      <c r="H128" s="25">
        <f>H129</f>
        <v>0</v>
      </c>
      <c r="I128" s="117"/>
    </row>
    <row r="129" spans="1:9" ht="27" hidden="1" customHeight="1" x14ac:dyDescent="0.2">
      <c r="A129" s="36" t="s">
        <v>139</v>
      </c>
      <c r="B129" s="26">
        <v>330</v>
      </c>
      <c r="C129" s="80" t="s">
        <v>72</v>
      </c>
      <c r="D129" s="120" t="s">
        <v>41</v>
      </c>
      <c r="E129" s="120" t="s">
        <v>287</v>
      </c>
      <c r="F129" s="208">
        <v>200</v>
      </c>
      <c r="G129" s="208"/>
      <c r="H129" s="17"/>
      <c r="I129" s="117"/>
    </row>
    <row r="130" spans="1:9" ht="27" hidden="1" customHeight="1" x14ac:dyDescent="0.2">
      <c r="A130" s="77" t="s">
        <v>289</v>
      </c>
      <c r="B130" s="22">
        <v>330</v>
      </c>
      <c r="C130" s="23" t="s">
        <v>72</v>
      </c>
      <c r="D130" s="24" t="s">
        <v>41</v>
      </c>
      <c r="E130" s="24" t="s">
        <v>287</v>
      </c>
      <c r="F130" s="123"/>
      <c r="G130" s="123"/>
      <c r="H130" s="25">
        <f>H131</f>
        <v>0</v>
      </c>
      <c r="I130" s="117"/>
    </row>
    <row r="131" spans="1:9" ht="27" hidden="1" customHeight="1" x14ac:dyDescent="0.2">
      <c r="A131" s="36" t="s">
        <v>139</v>
      </c>
      <c r="B131" s="26">
        <v>330</v>
      </c>
      <c r="C131" s="80" t="s">
        <v>72</v>
      </c>
      <c r="D131" s="120" t="s">
        <v>41</v>
      </c>
      <c r="E131" s="120" t="s">
        <v>287</v>
      </c>
      <c r="F131" s="208">
        <v>200</v>
      </c>
      <c r="G131" s="208"/>
      <c r="H131" s="17"/>
      <c r="I131" s="117"/>
    </row>
    <row r="132" spans="1:9" hidden="1" x14ac:dyDescent="0.2">
      <c r="A132" s="58" t="s">
        <v>111</v>
      </c>
      <c r="B132" s="18">
        <v>330</v>
      </c>
      <c r="C132" s="19" t="s">
        <v>72</v>
      </c>
      <c r="D132" s="20" t="s">
        <v>41</v>
      </c>
      <c r="E132" s="20" t="s">
        <v>300</v>
      </c>
      <c r="F132" s="20"/>
      <c r="G132" s="124"/>
      <c r="H132" s="21">
        <f>H133</f>
        <v>0</v>
      </c>
      <c r="I132" s="117"/>
    </row>
    <row r="133" spans="1:9" hidden="1" x14ac:dyDescent="0.2">
      <c r="A133" s="58" t="s">
        <v>298</v>
      </c>
      <c r="B133" s="18">
        <v>330</v>
      </c>
      <c r="C133" s="19" t="s">
        <v>72</v>
      </c>
      <c r="D133" s="20" t="s">
        <v>41</v>
      </c>
      <c r="E133" s="20" t="s">
        <v>299</v>
      </c>
      <c r="F133" s="20"/>
      <c r="G133" s="124"/>
      <c r="H133" s="21">
        <f>H134</f>
        <v>0</v>
      </c>
      <c r="I133" s="117"/>
    </row>
    <row r="134" spans="1:9" ht="27" hidden="1" customHeight="1" x14ac:dyDescent="0.2">
      <c r="A134" s="36" t="s">
        <v>139</v>
      </c>
      <c r="B134" s="26">
        <v>330</v>
      </c>
      <c r="C134" s="32" t="s">
        <v>72</v>
      </c>
      <c r="D134" s="128" t="s">
        <v>41</v>
      </c>
      <c r="E134" s="128" t="s">
        <v>299</v>
      </c>
      <c r="F134" s="128" t="s">
        <v>64</v>
      </c>
      <c r="G134" s="120"/>
      <c r="H134" s="17"/>
      <c r="I134" s="117"/>
    </row>
    <row r="135" spans="1:9" ht="27" customHeight="1" x14ac:dyDescent="0.2">
      <c r="A135" s="5" t="s">
        <v>73</v>
      </c>
      <c r="B135" s="5">
        <v>330</v>
      </c>
      <c r="C135" s="72" t="s">
        <v>72</v>
      </c>
      <c r="D135" s="9" t="s">
        <v>41</v>
      </c>
      <c r="E135" s="12"/>
      <c r="F135" s="215"/>
      <c r="G135" s="215"/>
      <c r="H135" s="7">
        <f>H136+H140</f>
        <v>4995.9000000000005</v>
      </c>
      <c r="I135" s="117">
        <v>0</v>
      </c>
    </row>
    <row r="136" spans="1:9" ht="51" customHeight="1" x14ac:dyDescent="0.2">
      <c r="A136" s="140" t="s">
        <v>374</v>
      </c>
      <c r="B136" s="5">
        <v>330</v>
      </c>
      <c r="C136" s="72" t="s">
        <v>72</v>
      </c>
      <c r="D136" s="9" t="s">
        <v>41</v>
      </c>
      <c r="E136" s="9" t="s">
        <v>313</v>
      </c>
      <c r="F136" s="9"/>
      <c r="G136" s="9"/>
      <c r="H136" s="7">
        <f>H137</f>
        <v>108.3</v>
      </c>
      <c r="I136" s="117">
        <v>0</v>
      </c>
    </row>
    <row r="137" spans="1:9" ht="27" customHeight="1" x14ac:dyDescent="0.2">
      <c r="A137" s="59" t="s">
        <v>375</v>
      </c>
      <c r="B137" s="22">
        <v>330</v>
      </c>
      <c r="C137" s="23" t="s">
        <v>72</v>
      </c>
      <c r="D137" s="24" t="s">
        <v>41</v>
      </c>
      <c r="E137" s="24" t="s">
        <v>312</v>
      </c>
      <c r="F137" s="24"/>
      <c r="G137" s="24"/>
      <c r="H137" s="25">
        <f>H138</f>
        <v>108.3</v>
      </c>
      <c r="I137" s="117">
        <v>0</v>
      </c>
    </row>
    <row r="138" spans="1:9" ht="27" customHeight="1" x14ac:dyDescent="0.2">
      <c r="A138" s="63" t="s">
        <v>376</v>
      </c>
      <c r="B138" s="10">
        <v>330</v>
      </c>
      <c r="C138" s="14" t="s">
        <v>72</v>
      </c>
      <c r="D138" s="12" t="s">
        <v>41</v>
      </c>
      <c r="E138" s="12" t="s">
        <v>312</v>
      </c>
      <c r="F138" s="12"/>
      <c r="G138" s="12"/>
      <c r="H138" s="13">
        <f>H139</f>
        <v>108.3</v>
      </c>
      <c r="I138" s="117">
        <v>0</v>
      </c>
    </row>
    <row r="139" spans="1:9" ht="27" customHeight="1" x14ac:dyDescent="0.2">
      <c r="A139" s="36" t="s">
        <v>139</v>
      </c>
      <c r="B139" s="10">
        <v>330</v>
      </c>
      <c r="C139" s="80" t="s">
        <v>72</v>
      </c>
      <c r="D139" s="128" t="s">
        <v>41</v>
      </c>
      <c r="E139" s="120" t="s">
        <v>312</v>
      </c>
      <c r="F139" s="216">
        <v>200</v>
      </c>
      <c r="G139" s="217"/>
      <c r="H139" s="17">
        <v>108.3</v>
      </c>
      <c r="I139" s="117">
        <v>0</v>
      </c>
    </row>
    <row r="140" spans="1:9" ht="14.25" customHeight="1" x14ac:dyDescent="0.2">
      <c r="A140" s="5" t="s">
        <v>74</v>
      </c>
      <c r="B140" s="5">
        <v>330</v>
      </c>
      <c r="C140" s="72" t="s">
        <v>72</v>
      </c>
      <c r="D140" s="9" t="s">
        <v>44</v>
      </c>
      <c r="E140" s="12"/>
      <c r="F140" s="215"/>
      <c r="G140" s="215"/>
      <c r="H140" s="7">
        <f>H141+H147</f>
        <v>4887.6000000000004</v>
      </c>
      <c r="I140" s="117">
        <v>0</v>
      </c>
    </row>
    <row r="141" spans="1:9" ht="38.25" customHeight="1" x14ac:dyDescent="0.2">
      <c r="A141" s="61" t="s">
        <v>304</v>
      </c>
      <c r="B141" s="5">
        <v>330</v>
      </c>
      <c r="C141" s="72" t="s">
        <v>72</v>
      </c>
      <c r="D141" s="9" t="s">
        <v>44</v>
      </c>
      <c r="E141" s="9" t="s">
        <v>313</v>
      </c>
      <c r="F141" s="9"/>
      <c r="G141" s="9"/>
      <c r="H141" s="7">
        <f>H142</f>
        <v>923</v>
      </c>
      <c r="I141" s="117">
        <v>0</v>
      </c>
    </row>
    <row r="142" spans="1:9" ht="40.5" customHeight="1" x14ac:dyDescent="0.2">
      <c r="A142" s="77" t="s">
        <v>305</v>
      </c>
      <c r="B142" s="22">
        <v>330</v>
      </c>
      <c r="C142" s="23" t="s">
        <v>72</v>
      </c>
      <c r="D142" s="24" t="s">
        <v>44</v>
      </c>
      <c r="E142" s="24" t="s">
        <v>312</v>
      </c>
      <c r="F142" s="24"/>
      <c r="G142" s="24"/>
      <c r="H142" s="25">
        <f>H143+H145</f>
        <v>923</v>
      </c>
      <c r="I142" s="117">
        <v>0</v>
      </c>
    </row>
    <row r="143" spans="1:9" ht="54" customHeight="1" x14ac:dyDescent="0.2">
      <c r="A143" s="63" t="s">
        <v>190</v>
      </c>
      <c r="B143" s="10">
        <v>330</v>
      </c>
      <c r="C143" s="14" t="s">
        <v>72</v>
      </c>
      <c r="D143" s="12" t="s">
        <v>44</v>
      </c>
      <c r="E143" s="12" t="s">
        <v>312</v>
      </c>
      <c r="F143" s="12"/>
      <c r="G143" s="12"/>
      <c r="H143" s="13">
        <f>H144</f>
        <v>43.6</v>
      </c>
      <c r="I143" s="117">
        <v>0</v>
      </c>
    </row>
    <row r="144" spans="1:9" ht="27" customHeight="1" x14ac:dyDescent="0.2">
      <c r="A144" s="36" t="s">
        <v>139</v>
      </c>
      <c r="B144" s="10">
        <v>330</v>
      </c>
      <c r="C144" s="80" t="s">
        <v>72</v>
      </c>
      <c r="D144" s="128" t="s">
        <v>44</v>
      </c>
      <c r="E144" s="120" t="s">
        <v>312</v>
      </c>
      <c r="F144" s="216">
        <v>200</v>
      </c>
      <c r="G144" s="217"/>
      <c r="H144" s="17">
        <v>43.6</v>
      </c>
      <c r="I144" s="117">
        <v>0</v>
      </c>
    </row>
    <row r="145" spans="1:9" ht="27" customHeight="1" x14ac:dyDescent="0.2">
      <c r="A145" s="77" t="s">
        <v>334</v>
      </c>
      <c r="B145" s="10">
        <v>330</v>
      </c>
      <c r="C145" s="14" t="s">
        <v>72</v>
      </c>
      <c r="D145" s="12" t="s">
        <v>44</v>
      </c>
      <c r="E145" s="12" t="s">
        <v>312</v>
      </c>
      <c r="F145" s="120"/>
      <c r="G145" s="120"/>
      <c r="H145" s="25">
        <f>H146</f>
        <v>879.4</v>
      </c>
      <c r="I145" s="117">
        <v>0</v>
      </c>
    </row>
    <row r="146" spans="1:9" ht="27" customHeight="1" x14ac:dyDescent="0.2">
      <c r="A146" s="36" t="s">
        <v>139</v>
      </c>
      <c r="B146" s="10">
        <v>330</v>
      </c>
      <c r="C146" s="80" t="s">
        <v>72</v>
      </c>
      <c r="D146" s="128" t="s">
        <v>44</v>
      </c>
      <c r="E146" s="120" t="s">
        <v>312</v>
      </c>
      <c r="F146" s="216">
        <v>200</v>
      </c>
      <c r="G146" s="217"/>
      <c r="H146" s="17">
        <v>879.4</v>
      </c>
      <c r="I146" s="117">
        <v>0</v>
      </c>
    </row>
    <row r="147" spans="1:9" ht="47.25" customHeight="1" x14ac:dyDescent="0.2">
      <c r="A147" s="61" t="s">
        <v>355</v>
      </c>
      <c r="B147" s="5">
        <v>330</v>
      </c>
      <c r="C147" s="72" t="s">
        <v>72</v>
      </c>
      <c r="D147" s="9" t="s">
        <v>44</v>
      </c>
      <c r="E147" s="9" t="s">
        <v>233</v>
      </c>
      <c r="F147" s="126"/>
      <c r="G147" s="127"/>
      <c r="H147" s="17">
        <f>H148</f>
        <v>3964.6</v>
      </c>
      <c r="I147" s="117">
        <v>0</v>
      </c>
    </row>
    <row r="148" spans="1:9" ht="42" customHeight="1" x14ac:dyDescent="0.2">
      <c r="A148" s="77" t="s">
        <v>358</v>
      </c>
      <c r="B148" s="22">
        <v>330</v>
      </c>
      <c r="C148" s="23" t="s">
        <v>72</v>
      </c>
      <c r="D148" s="24" t="s">
        <v>44</v>
      </c>
      <c r="E148" s="24" t="s">
        <v>362</v>
      </c>
      <c r="F148" s="126"/>
      <c r="G148" s="127"/>
      <c r="H148" s="17">
        <f>H149</f>
        <v>3964.6</v>
      </c>
      <c r="I148" s="117">
        <v>0</v>
      </c>
    </row>
    <row r="149" spans="1:9" ht="32.25" customHeight="1" x14ac:dyDescent="0.2">
      <c r="A149" s="77" t="s">
        <v>357</v>
      </c>
      <c r="B149" s="10">
        <v>330</v>
      </c>
      <c r="C149" s="14" t="s">
        <v>72</v>
      </c>
      <c r="D149" s="12" t="s">
        <v>44</v>
      </c>
      <c r="E149" s="24" t="s">
        <v>362</v>
      </c>
      <c r="F149" s="126"/>
      <c r="G149" s="127"/>
      <c r="H149" s="25">
        <f>H150</f>
        <v>3964.6</v>
      </c>
      <c r="I149" s="117">
        <v>0</v>
      </c>
    </row>
    <row r="150" spans="1:9" ht="27" customHeight="1" x14ac:dyDescent="0.2">
      <c r="A150" s="36" t="s">
        <v>139</v>
      </c>
      <c r="B150" s="10">
        <v>330</v>
      </c>
      <c r="C150" s="80" t="s">
        <v>72</v>
      </c>
      <c r="D150" s="128" t="s">
        <v>44</v>
      </c>
      <c r="E150" s="24" t="s">
        <v>362</v>
      </c>
      <c r="F150" s="216">
        <v>200</v>
      </c>
      <c r="G150" s="217"/>
      <c r="H150" s="17">
        <v>3964.6</v>
      </c>
      <c r="I150" s="117">
        <v>0</v>
      </c>
    </row>
    <row r="151" spans="1:9" x14ac:dyDescent="0.2">
      <c r="A151" s="5" t="s">
        <v>75</v>
      </c>
      <c r="B151" s="5">
        <v>330</v>
      </c>
      <c r="C151" s="6" t="s">
        <v>72</v>
      </c>
      <c r="D151" s="118" t="s">
        <v>67</v>
      </c>
      <c r="E151" s="118"/>
      <c r="F151" s="216"/>
      <c r="G151" s="217"/>
      <c r="H151" s="7">
        <f>H160+H152</f>
        <v>1235</v>
      </c>
      <c r="I151" s="117">
        <f>I152</f>
        <v>915.09999999999991</v>
      </c>
    </row>
    <row r="152" spans="1:9" ht="55.5" customHeight="1" x14ac:dyDescent="0.25">
      <c r="A152" s="43" t="s">
        <v>369</v>
      </c>
      <c r="B152" s="18">
        <v>330</v>
      </c>
      <c r="C152" s="19" t="s">
        <v>72</v>
      </c>
      <c r="D152" s="20" t="s">
        <v>67</v>
      </c>
      <c r="E152" s="20" t="s">
        <v>172</v>
      </c>
      <c r="F152" s="122"/>
      <c r="G152" s="122"/>
      <c r="H152" s="21">
        <f>H153</f>
        <v>1235</v>
      </c>
      <c r="I152" s="117">
        <f>I153</f>
        <v>915.09999999999991</v>
      </c>
    </row>
    <row r="153" spans="1:9" ht="54.75" customHeight="1" x14ac:dyDescent="0.2">
      <c r="A153" s="22" t="s">
        <v>370</v>
      </c>
      <c r="B153" s="22">
        <v>330</v>
      </c>
      <c r="C153" s="23" t="s">
        <v>72</v>
      </c>
      <c r="D153" s="24" t="s">
        <v>67</v>
      </c>
      <c r="E153" s="24" t="s">
        <v>342</v>
      </c>
      <c r="F153" s="121"/>
      <c r="G153" s="121"/>
      <c r="H153" s="25">
        <f>H154+H156+H158</f>
        <v>1235</v>
      </c>
      <c r="I153" s="117">
        <f>I154+I156</f>
        <v>915.09999999999991</v>
      </c>
    </row>
    <row r="154" spans="1:9" ht="15" customHeight="1" x14ac:dyDescent="0.2">
      <c r="A154" s="22" t="s">
        <v>173</v>
      </c>
      <c r="B154" s="22">
        <v>330</v>
      </c>
      <c r="C154" s="23" t="s">
        <v>72</v>
      </c>
      <c r="D154" s="24" t="s">
        <v>67</v>
      </c>
      <c r="E154" s="24" t="s">
        <v>342</v>
      </c>
      <c r="F154" s="121"/>
      <c r="G154" s="121"/>
      <c r="H154" s="25">
        <v>320.3</v>
      </c>
      <c r="I154" s="117">
        <v>320.3</v>
      </c>
    </row>
    <row r="155" spans="1:9" ht="25.5" x14ac:dyDescent="0.2">
      <c r="A155" s="26" t="s">
        <v>139</v>
      </c>
      <c r="B155" s="26">
        <v>330</v>
      </c>
      <c r="C155" s="27" t="s">
        <v>72</v>
      </c>
      <c r="D155" s="129" t="s">
        <v>67</v>
      </c>
      <c r="E155" s="129" t="s">
        <v>342</v>
      </c>
      <c r="F155" s="121">
        <v>200</v>
      </c>
      <c r="G155" s="121"/>
      <c r="H155" s="29">
        <v>320.3</v>
      </c>
      <c r="I155" s="117">
        <v>320.3</v>
      </c>
    </row>
    <row r="156" spans="1:9" x14ac:dyDescent="0.2">
      <c r="A156" s="22" t="s">
        <v>76</v>
      </c>
      <c r="B156" s="22">
        <v>330</v>
      </c>
      <c r="C156" s="23" t="s">
        <v>72</v>
      </c>
      <c r="D156" s="24" t="s">
        <v>67</v>
      </c>
      <c r="E156" s="24" t="s">
        <v>342</v>
      </c>
      <c r="F156" s="121"/>
      <c r="G156" s="121"/>
      <c r="H156" s="25">
        <f>H157</f>
        <v>914.7</v>
      </c>
      <c r="I156" s="117">
        <f>I157</f>
        <v>594.79999999999995</v>
      </c>
    </row>
    <row r="157" spans="1:9" ht="25.5" x14ac:dyDescent="0.2">
      <c r="A157" s="26" t="s">
        <v>139</v>
      </c>
      <c r="B157" s="26">
        <v>330</v>
      </c>
      <c r="C157" s="27" t="s">
        <v>72</v>
      </c>
      <c r="D157" s="129" t="s">
        <v>67</v>
      </c>
      <c r="E157" s="129" t="s">
        <v>342</v>
      </c>
      <c r="F157" s="121">
        <v>200</v>
      </c>
      <c r="G157" s="121"/>
      <c r="H157" s="29">
        <v>914.7</v>
      </c>
      <c r="I157" s="117">
        <v>594.79999999999995</v>
      </c>
    </row>
    <row r="158" spans="1:9" ht="25.5" x14ac:dyDescent="0.2">
      <c r="A158" s="22" t="s">
        <v>353</v>
      </c>
      <c r="B158" s="22">
        <v>330</v>
      </c>
      <c r="C158" s="23" t="s">
        <v>72</v>
      </c>
      <c r="D158" s="24" t="s">
        <v>67</v>
      </c>
      <c r="E158" s="24" t="s">
        <v>342</v>
      </c>
      <c r="F158" s="121"/>
      <c r="G158" s="121"/>
      <c r="H158" s="25">
        <f>H159</f>
        <v>0</v>
      </c>
      <c r="I158" s="117" t="s">
        <v>373</v>
      </c>
    </row>
    <row r="159" spans="1:9" ht="25.5" x14ac:dyDescent="0.2">
      <c r="A159" s="26" t="s">
        <v>139</v>
      </c>
      <c r="B159" s="26">
        <v>330</v>
      </c>
      <c r="C159" s="27" t="s">
        <v>72</v>
      </c>
      <c r="D159" s="129" t="s">
        <v>67</v>
      </c>
      <c r="E159" s="129" t="s">
        <v>342</v>
      </c>
      <c r="F159" s="121">
        <v>200</v>
      </c>
      <c r="G159" s="121"/>
      <c r="H159" s="29">
        <v>0</v>
      </c>
      <c r="I159" s="117" t="s">
        <v>373</v>
      </c>
    </row>
    <row r="160" spans="1:9" ht="14.25" customHeight="1" x14ac:dyDescent="0.25">
      <c r="A160" s="58" t="s">
        <v>111</v>
      </c>
      <c r="B160" s="18">
        <v>330</v>
      </c>
      <c r="C160" s="19" t="s">
        <v>72</v>
      </c>
      <c r="D160" s="20" t="s">
        <v>67</v>
      </c>
      <c r="E160" s="124" t="s">
        <v>146</v>
      </c>
      <c r="F160" s="122"/>
      <c r="G160" s="122"/>
      <c r="H160" s="81">
        <f>H161+H163+H165</f>
        <v>0</v>
      </c>
      <c r="I160" s="117" t="s">
        <v>373</v>
      </c>
    </row>
    <row r="161" spans="1:9" ht="15.75" customHeight="1" x14ac:dyDescent="0.2">
      <c r="A161" s="22" t="s">
        <v>162</v>
      </c>
      <c r="B161" s="22">
        <v>330</v>
      </c>
      <c r="C161" s="82" t="s">
        <v>72</v>
      </c>
      <c r="D161" s="123" t="s">
        <v>67</v>
      </c>
      <c r="E161" s="123" t="s">
        <v>163</v>
      </c>
      <c r="F161" s="206"/>
      <c r="G161" s="206"/>
      <c r="H161" s="25">
        <f>H162</f>
        <v>0</v>
      </c>
      <c r="I161" s="117" t="s">
        <v>373</v>
      </c>
    </row>
    <row r="162" spans="1:9" ht="27.75" customHeight="1" x14ac:dyDescent="0.2">
      <c r="A162" s="26" t="s">
        <v>139</v>
      </c>
      <c r="B162" s="22">
        <v>330</v>
      </c>
      <c r="C162" s="83" t="s">
        <v>72</v>
      </c>
      <c r="D162" s="121" t="s">
        <v>67</v>
      </c>
      <c r="E162" s="121" t="s">
        <v>163</v>
      </c>
      <c r="F162" s="204">
        <v>200</v>
      </c>
      <c r="G162" s="204"/>
      <c r="H162" s="29">
        <v>0</v>
      </c>
      <c r="I162" s="117" t="s">
        <v>373</v>
      </c>
    </row>
    <row r="163" spans="1:9" ht="38.25" x14ac:dyDescent="0.2">
      <c r="A163" s="22" t="s">
        <v>253</v>
      </c>
      <c r="B163" s="22">
        <v>330</v>
      </c>
      <c r="C163" s="82" t="s">
        <v>72</v>
      </c>
      <c r="D163" s="123" t="s">
        <v>67</v>
      </c>
      <c r="E163" s="123" t="s">
        <v>164</v>
      </c>
      <c r="F163" s="206"/>
      <c r="G163" s="206"/>
      <c r="H163" s="25">
        <f>H164</f>
        <v>0</v>
      </c>
      <c r="I163" s="117" t="s">
        <v>373</v>
      </c>
    </row>
    <row r="164" spans="1:9" ht="27.75" customHeight="1" x14ac:dyDescent="0.2">
      <c r="A164" s="26" t="s">
        <v>139</v>
      </c>
      <c r="B164" s="22">
        <v>330</v>
      </c>
      <c r="C164" s="83" t="s">
        <v>72</v>
      </c>
      <c r="D164" s="121" t="s">
        <v>67</v>
      </c>
      <c r="E164" s="121" t="s">
        <v>164</v>
      </c>
      <c r="F164" s="204">
        <v>200</v>
      </c>
      <c r="G164" s="204"/>
      <c r="H164" s="29">
        <v>0</v>
      </c>
      <c r="I164" s="117" t="s">
        <v>373</v>
      </c>
    </row>
    <row r="165" spans="1:9" ht="18" hidden="1" customHeight="1" x14ac:dyDescent="0.2">
      <c r="A165" s="22" t="s">
        <v>165</v>
      </c>
      <c r="B165" s="22">
        <v>330</v>
      </c>
      <c r="C165" s="82" t="s">
        <v>72</v>
      </c>
      <c r="D165" s="123" t="s">
        <v>67</v>
      </c>
      <c r="E165" s="123" t="s">
        <v>166</v>
      </c>
      <c r="F165" s="206"/>
      <c r="G165" s="206"/>
      <c r="H165" s="25">
        <f>H166</f>
        <v>0</v>
      </c>
      <c r="I165" s="117"/>
    </row>
    <row r="166" spans="1:9" ht="27.75" hidden="1" customHeight="1" x14ac:dyDescent="0.2">
      <c r="A166" s="26" t="s">
        <v>139</v>
      </c>
      <c r="B166" s="22">
        <v>330</v>
      </c>
      <c r="C166" s="83" t="s">
        <v>72</v>
      </c>
      <c r="D166" s="121" t="s">
        <v>67</v>
      </c>
      <c r="E166" s="121" t="s">
        <v>166</v>
      </c>
      <c r="F166" s="204">
        <v>200</v>
      </c>
      <c r="G166" s="204"/>
      <c r="H166" s="29"/>
      <c r="I166" s="117"/>
    </row>
    <row r="167" spans="1:9" ht="16.5" customHeight="1" x14ac:dyDescent="0.2">
      <c r="A167" s="84" t="s">
        <v>251</v>
      </c>
      <c r="B167" s="44">
        <v>330</v>
      </c>
      <c r="C167" s="85" t="s">
        <v>72</v>
      </c>
      <c r="D167" s="86" t="s">
        <v>72</v>
      </c>
      <c r="E167" s="86"/>
      <c r="F167" s="20"/>
      <c r="G167" s="124"/>
      <c r="H167" s="87">
        <f>H168</f>
        <v>50.5</v>
      </c>
      <c r="I167" s="117">
        <v>0</v>
      </c>
    </row>
    <row r="168" spans="1:9" ht="20.25" customHeight="1" x14ac:dyDescent="0.2">
      <c r="A168" s="84" t="s">
        <v>111</v>
      </c>
      <c r="B168" s="44" t="s">
        <v>154</v>
      </c>
      <c r="C168" s="85" t="s">
        <v>72</v>
      </c>
      <c r="D168" s="86" t="s">
        <v>72</v>
      </c>
      <c r="E168" s="86" t="s">
        <v>146</v>
      </c>
      <c r="F168" s="20"/>
      <c r="G168" s="124"/>
      <c r="H168" s="87">
        <f>H169</f>
        <v>50.5</v>
      </c>
      <c r="I168" s="117">
        <v>0</v>
      </c>
    </row>
    <row r="169" spans="1:9" ht="27.75" customHeight="1" x14ac:dyDescent="0.2">
      <c r="A169" s="84" t="s">
        <v>196</v>
      </c>
      <c r="B169" s="44" t="s">
        <v>154</v>
      </c>
      <c r="C169" s="85" t="s">
        <v>72</v>
      </c>
      <c r="D169" s="86" t="s">
        <v>72</v>
      </c>
      <c r="E169" s="86" t="s">
        <v>335</v>
      </c>
      <c r="F169" s="20"/>
      <c r="G169" s="124"/>
      <c r="H169" s="87">
        <f>H170</f>
        <v>50.5</v>
      </c>
      <c r="I169" s="117">
        <v>0</v>
      </c>
    </row>
    <row r="170" spans="1:9" ht="16.5" customHeight="1" x14ac:dyDescent="0.2">
      <c r="A170" s="88" t="s">
        <v>192</v>
      </c>
      <c r="B170" s="48" t="s">
        <v>154</v>
      </c>
      <c r="C170" s="89" t="s">
        <v>72</v>
      </c>
      <c r="D170" s="90" t="s">
        <v>72</v>
      </c>
      <c r="E170" s="90" t="s">
        <v>335</v>
      </c>
      <c r="F170" s="24"/>
      <c r="G170" s="123"/>
      <c r="H170" s="91">
        <f>H171</f>
        <v>50.5</v>
      </c>
      <c r="I170" s="117">
        <v>0</v>
      </c>
    </row>
    <row r="171" spans="1:9" x14ac:dyDescent="0.2">
      <c r="A171" s="92" t="s">
        <v>60</v>
      </c>
      <c r="B171" s="48" t="s">
        <v>154</v>
      </c>
      <c r="C171" s="93" t="s">
        <v>72</v>
      </c>
      <c r="D171" s="94" t="s">
        <v>72</v>
      </c>
      <c r="E171" s="94" t="s">
        <v>335</v>
      </c>
      <c r="F171" s="129" t="s">
        <v>155</v>
      </c>
      <c r="G171" s="121"/>
      <c r="H171" s="95">
        <v>50.5</v>
      </c>
      <c r="I171" s="117">
        <v>0</v>
      </c>
    </row>
    <row r="172" spans="1:9" hidden="1" x14ac:dyDescent="0.2">
      <c r="A172" s="84" t="s">
        <v>234</v>
      </c>
      <c r="B172" s="44" t="s">
        <v>154</v>
      </c>
      <c r="C172" s="85" t="s">
        <v>55</v>
      </c>
      <c r="D172" s="86"/>
      <c r="E172" s="86"/>
      <c r="F172" s="20"/>
      <c r="G172" s="124"/>
      <c r="H172" s="87"/>
      <c r="I172" s="117"/>
    </row>
    <row r="173" spans="1:9" hidden="1" x14ac:dyDescent="0.2">
      <c r="A173" s="84" t="s">
        <v>235</v>
      </c>
      <c r="B173" s="44" t="s">
        <v>154</v>
      </c>
      <c r="C173" s="85" t="s">
        <v>55</v>
      </c>
      <c r="D173" s="86" t="s">
        <v>55</v>
      </c>
      <c r="E173" s="86"/>
      <c r="F173" s="20"/>
      <c r="G173" s="124"/>
      <c r="H173" s="87"/>
      <c r="I173" s="117"/>
    </row>
    <row r="174" spans="1:9" ht="27.75" hidden="1" customHeight="1" x14ac:dyDescent="0.2">
      <c r="A174" s="84" t="s">
        <v>236</v>
      </c>
      <c r="B174" s="44" t="s">
        <v>154</v>
      </c>
      <c r="C174" s="85" t="s">
        <v>55</v>
      </c>
      <c r="D174" s="86" t="s">
        <v>55</v>
      </c>
      <c r="E174" s="86" t="s">
        <v>238</v>
      </c>
      <c r="F174" s="20"/>
      <c r="G174" s="124"/>
      <c r="H174" s="87"/>
      <c r="I174" s="117"/>
    </row>
    <row r="175" spans="1:9" ht="27.75" hidden="1" customHeight="1" x14ac:dyDescent="0.2">
      <c r="A175" s="88" t="s">
        <v>237</v>
      </c>
      <c r="B175" s="48" t="s">
        <v>154</v>
      </c>
      <c r="C175" s="89" t="s">
        <v>55</v>
      </c>
      <c r="D175" s="90" t="s">
        <v>55</v>
      </c>
      <c r="E175" s="90" t="s">
        <v>239</v>
      </c>
      <c r="F175" s="24"/>
      <c r="G175" s="123"/>
      <c r="H175" s="91"/>
      <c r="I175" s="117"/>
    </row>
    <row r="176" spans="1:9" ht="27.75" hidden="1" customHeight="1" x14ac:dyDescent="0.2">
      <c r="A176" s="92" t="s">
        <v>139</v>
      </c>
      <c r="B176" s="48" t="s">
        <v>154</v>
      </c>
      <c r="C176" s="93" t="s">
        <v>55</v>
      </c>
      <c r="D176" s="94" t="s">
        <v>55</v>
      </c>
      <c r="E176" s="94" t="s">
        <v>239</v>
      </c>
      <c r="F176" s="129" t="s">
        <v>64</v>
      </c>
      <c r="G176" s="121"/>
      <c r="H176" s="95"/>
      <c r="I176" s="117"/>
    </row>
    <row r="177" spans="1:9" ht="15.75" x14ac:dyDescent="0.25">
      <c r="A177" s="96" t="s">
        <v>77</v>
      </c>
      <c r="B177" s="5">
        <v>330</v>
      </c>
      <c r="C177" s="97">
        <v>10</v>
      </c>
      <c r="D177" s="86"/>
      <c r="E177" s="98"/>
      <c r="F177" s="220"/>
      <c r="G177" s="221"/>
      <c r="H177" s="99">
        <f>H178+H206+H217+H213</f>
        <v>1983.1</v>
      </c>
      <c r="I177" s="117">
        <f>I178+I213</f>
        <v>1479.6000000000001</v>
      </c>
    </row>
    <row r="178" spans="1:9" x14ac:dyDescent="0.2">
      <c r="A178" s="18" t="s">
        <v>78</v>
      </c>
      <c r="B178" s="18">
        <v>330</v>
      </c>
      <c r="C178" s="79">
        <v>10</v>
      </c>
      <c r="D178" s="20" t="s">
        <v>41</v>
      </c>
      <c r="E178" s="124"/>
      <c r="F178" s="218"/>
      <c r="G178" s="219"/>
      <c r="H178" s="21">
        <f t="shared" ref="H178:H181" si="6">H179</f>
        <v>1947.1</v>
      </c>
      <c r="I178" s="117">
        <v>1460.2</v>
      </c>
    </row>
    <row r="179" spans="1:9" s="34" customFormat="1" ht="40.5" customHeight="1" x14ac:dyDescent="0.2">
      <c r="A179" s="18" t="s">
        <v>189</v>
      </c>
      <c r="B179" s="18">
        <v>330</v>
      </c>
      <c r="C179" s="79">
        <v>10</v>
      </c>
      <c r="D179" s="20" t="s">
        <v>41</v>
      </c>
      <c r="E179" s="124" t="s">
        <v>174</v>
      </c>
      <c r="F179" s="124"/>
      <c r="G179" s="124"/>
      <c r="H179" s="21">
        <f t="shared" si="6"/>
        <v>1947.1</v>
      </c>
      <c r="I179" s="142">
        <v>1460.2</v>
      </c>
    </row>
    <row r="180" spans="1:9" s="34" customFormat="1" ht="25.5" x14ac:dyDescent="0.2">
      <c r="A180" s="18" t="s">
        <v>249</v>
      </c>
      <c r="B180" s="18">
        <v>330</v>
      </c>
      <c r="C180" s="79">
        <v>10</v>
      </c>
      <c r="D180" s="20" t="s">
        <v>41</v>
      </c>
      <c r="E180" s="124" t="s">
        <v>175</v>
      </c>
      <c r="F180" s="124"/>
      <c r="G180" s="124"/>
      <c r="H180" s="21">
        <f t="shared" si="6"/>
        <v>1947.1</v>
      </c>
      <c r="I180" s="142">
        <v>1460.2</v>
      </c>
    </row>
    <row r="181" spans="1:9" s="34" customFormat="1" ht="38.25" x14ac:dyDescent="0.2">
      <c r="A181" s="22" t="s">
        <v>252</v>
      </c>
      <c r="B181" s="22">
        <v>330</v>
      </c>
      <c r="C181" s="82">
        <v>10</v>
      </c>
      <c r="D181" s="24" t="s">
        <v>41</v>
      </c>
      <c r="E181" s="123" t="s">
        <v>329</v>
      </c>
      <c r="F181" s="123">
        <v>300</v>
      </c>
      <c r="G181" s="123"/>
      <c r="H181" s="25">
        <f t="shared" si="6"/>
        <v>1947.1</v>
      </c>
      <c r="I181" s="142">
        <v>1460.2</v>
      </c>
    </row>
    <row r="182" spans="1:9" ht="25.5" hidden="1" x14ac:dyDescent="0.2">
      <c r="A182" s="22" t="s">
        <v>247</v>
      </c>
      <c r="B182" s="22">
        <v>330</v>
      </c>
      <c r="C182" s="82">
        <v>10</v>
      </c>
      <c r="D182" s="24" t="s">
        <v>41</v>
      </c>
      <c r="E182" s="123" t="s">
        <v>329</v>
      </c>
      <c r="F182" s="123"/>
      <c r="G182" s="123"/>
      <c r="H182" s="25">
        <f>H183</f>
        <v>1947.1</v>
      </c>
      <c r="I182" s="117"/>
    </row>
    <row r="183" spans="1:9" ht="35.25" hidden="1" customHeight="1" x14ac:dyDescent="0.2">
      <c r="A183" s="78" t="s">
        <v>95</v>
      </c>
      <c r="B183" s="26">
        <v>330</v>
      </c>
      <c r="C183" s="83">
        <v>10</v>
      </c>
      <c r="D183" s="129" t="s">
        <v>41</v>
      </c>
      <c r="E183" s="121" t="s">
        <v>329</v>
      </c>
      <c r="F183" s="205" t="s">
        <v>79</v>
      </c>
      <c r="G183" s="205"/>
      <c r="H183" s="29">
        <v>1947.1</v>
      </c>
      <c r="I183" s="117"/>
    </row>
    <row r="184" spans="1:9" hidden="1" x14ac:dyDescent="0.2">
      <c r="A184" s="5" t="s">
        <v>80</v>
      </c>
      <c r="B184" s="5">
        <v>330</v>
      </c>
      <c r="C184" s="6">
        <v>10</v>
      </c>
      <c r="D184" s="9" t="s">
        <v>67</v>
      </c>
      <c r="E184" s="118"/>
      <c r="F184" s="209"/>
      <c r="G184" s="209"/>
      <c r="H184" s="100">
        <f>H185</f>
        <v>0</v>
      </c>
      <c r="I184" s="117"/>
    </row>
    <row r="185" spans="1:9" ht="63.75" hidden="1" x14ac:dyDescent="0.2">
      <c r="A185" s="10" t="s">
        <v>81</v>
      </c>
      <c r="B185" s="5">
        <v>330</v>
      </c>
      <c r="C185" s="130">
        <v>10</v>
      </c>
      <c r="D185" s="12" t="s">
        <v>67</v>
      </c>
      <c r="E185" s="119" t="s">
        <v>82</v>
      </c>
      <c r="F185" s="207"/>
      <c r="G185" s="207"/>
      <c r="H185" s="101">
        <f>H186</f>
        <v>0</v>
      </c>
      <c r="I185" s="117"/>
    </row>
    <row r="186" spans="1:9" hidden="1" x14ac:dyDescent="0.2">
      <c r="A186" s="36" t="s">
        <v>83</v>
      </c>
      <c r="B186" s="5">
        <v>330</v>
      </c>
      <c r="C186" s="80">
        <v>10</v>
      </c>
      <c r="D186" s="128" t="s">
        <v>67</v>
      </c>
      <c r="E186" s="119" t="s">
        <v>84</v>
      </c>
      <c r="F186" s="215" t="s">
        <v>85</v>
      </c>
      <c r="G186" s="215"/>
      <c r="H186" s="102"/>
      <c r="I186" s="117"/>
    </row>
    <row r="187" spans="1:9" hidden="1" x14ac:dyDescent="0.2">
      <c r="A187" s="5" t="s">
        <v>80</v>
      </c>
      <c r="B187" s="5">
        <v>330</v>
      </c>
      <c r="C187" s="6">
        <v>10</v>
      </c>
      <c r="D187" s="9" t="s">
        <v>67</v>
      </c>
      <c r="E187" s="118"/>
      <c r="F187" s="209"/>
      <c r="G187" s="209"/>
      <c r="H187" s="100">
        <f>H191+H198</f>
        <v>0</v>
      </c>
      <c r="I187" s="117"/>
    </row>
    <row r="188" spans="1:9" hidden="1" x14ac:dyDescent="0.2">
      <c r="A188" s="18" t="s">
        <v>56</v>
      </c>
      <c r="B188" s="5">
        <v>330</v>
      </c>
      <c r="C188" s="79">
        <v>10</v>
      </c>
      <c r="D188" s="20" t="s">
        <v>67</v>
      </c>
      <c r="E188" s="124" t="s">
        <v>86</v>
      </c>
      <c r="F188" s="124"/>
      <c r="G188" s="124"/>
      <c r="H188" s="100">
        <f>H189</f>
        <v>0</v>
      </c>
      <c r="I188" s="117"/>
    </row>
    <row r="189" spans="1:9" hidden="1" x14ac:dyDescent="0.2">
      <c r="A189" s="10" t="s">
        <v>58</v>
      </c>
      <c r="B189" s="5">
        <v>330</v>
      </c>
      <c r="C189" s="130">
        <v>10</v>
      </c>
      <c r="D189" s="12" t="s">
        <v>67</v>
      </c>
      <c r="E189" s="119" t="s">
        <v>59</v>
      </c>
      <c r="F189" s="207"/>
      <c r="G189" s="207"/>
      <c r="H189" s="103">
        <f>H190</f>
        <v>0</v>
      </c>
      <c r="I189" s="117"/>
    </row>
    <row r="190" spans="1:9" hidden="1" x14ac:dyDescent="0.2">
      <c r="A190" s="36" t="s">
        <v>87</v>
      </c>
      <c r="B190" s="5">
        <v>330</v>
      </c>
      <c r="C190" s="80">
        <v>10</v>
      </c>
      <c r="D190" s="128" t="s">
        <v>67</v>
      </c>
      <c r="E190" s="120" t="s">
        <v>61</v>
      </c>
      <c r="F190" s="208" t="s">
        <v>88</v>
      </c>
      <c r="G190" s="208"/>
      <c r="H190" s="28"/>
      <c r="I190" s="117"/>
    </row>
    <row r="191" spans="1:9" hidden="1" x14ac:dyDescent="0.2">
      <c r="A191" s="18" t="s">
        <v>89</v>
      </c>
      <c r="B191" s="5">
        <v>330</v>
      </c>
      <c r="C191" s="79">
        <v>10</v>
      </c>
      <c r="D191" s="20" t="s">
        <v>67</v>
      </c>
      <c r="E191" s="124" t="s">
        <v>90</v>
      </c>
      <c r="F191" s="120"/>
      <c r="G191" s="120"/>
      <c r="H191" s="104">
        <f>H192</f>
        <v>0</v>
      </c>
      <c r="I191" s="117"/>
    </row>
    <row r="192" spans="1:9" ht="63.75" hidden="1" x14ac:dyDescent="0.2">
      <c r="A192" s="18" t="s">
        <v>91</v>
      </c>
      <c r="B192" s="5">
        <v>330</v>
      </c>
      <c r="C192" s="79">
        <v>10</v>
      </c>
      <c r="D192" s="20" t="s">
        <v>67</v>
      </c>
      <c r="E192" s="124" t="s">
        <v>92</v>
      </c>
      <c r="F192" s="120"/>
      <c r="G192" s="120"/>
      <c r="H192" s="104">
        <f>H193+H196</f>
        <v>0</v>
      </c>
      <c r="I192" s="117"/>
    </row>
    <row r="193" spans="1:9" ht="40.5" hidden="1" customHeight="1" x14ac:dyDescent="0.2">
      <c r="A193" s="18" t="s">
        <v>93</v>
      </c>
      <c r="B193" s="18">
        <v>330</v>
      </c>
      <c r="C193" s="79">
        <v>10</v>
      </c>
      <c r="D193" s="20" t="s">
        <v>67</v>
      </c>
      <c r="E193" s="124" t="s">
        <v>94</v>
      </c>
      <c r="F193" s="207"/>
      <c r="G193" s="207"/>
      <c r="H193" s="104">
        <f>H194+H195</f>
        <v>0</v>
      </c>
      <c r="I193" s="117"/>
    </row>
    <row r="194" spans="1:9" hidden="1" x14ac:dyDescent="0.2">
      <c r="A194" s="36" t="s">
        <v>95</v>
      </c>
      <c r="B194" s="22">
        <v>330</v>
      </c>
      <c r="C194" s="80">
        <v>10</v>
      </c>
      <c r="D194" s="128" t="s">
        <v>67</v>
      </c>
      <c r="E194" s="121" t="s">
        <v>94</v>
      </c>
      <c r="F194" s="215" t="s">
        <v>79</v>
      </c>
      <c r="G194" s="215"/>
      <c r="H194" s="102"/>
      <c r="I194" s="117"/>
    </row>
    <row r="195" spans="1:9" ht="28.5" hidden="1" customHeight="1" x14ac:dyDescent="0.2">
      <c r="A195" s="36" t="s">
        <v>96</v>
      </c>
      <c r="B195" s="22">
        <v>330</v>
      </c>
      <c r="C195" s="105">
        <v>10</v>
      </c>
      <c r="D195" s="128" t="s">
        <v>67</v>
      </c>
      <c r="E195" s="121" t="s">
        <v>94</v>
      </c>
      <c r="F195" s="128" t="s">
        <v>53</v>
      </c>
      <c r="G195" s="128"/>
      <c r="H195" s="102"/>
      <c r="I195" s="117"/>
    </row>
    <row r="196" spans="1:9" ht="51" hidden="1" x14ac:dyDescent="0.2">
      <c r="A196" s="18" t="s">
        <v>103</v>
      </c>
      <c r="B196" s="18">
        <v>330</v>
      </c>
      <c r="C196" s="79">
        <v>10</v>
      </c>
      <c r="D196" s="20" t="s">
        <v>67</v>
      </c>
      <c r="E196" s="124" t="s">
        <v>105</v>
      </c>
      <c r="F196" s="207"/>
      <c r="G196" s="207"/>
      <c r="H196" s="104">
        <f>H197</f>
        <v>0</v>
      </c>
      <c r="I196" s="117"/>
    </row>
    <row r="197" spans="1:9" hidden="1" x14ac:dyDescent="0.2">
      <c r="A197" s="36" t="s">
        <v>95</v>
      </c>
      <c r="B197" s="22">
        <v>330</v>
      </c>
      <c r="C197" s="80">
        <v>10</v>
      </c>
      <c r="D197" s="128" t="s">
        <v>67</v>
      </c>
      <c r="E197" s="121" t="s">
        <v>105</v>
      </c>
      <c r="F197" s="215" t="s">
        <v>79</v>
      </c>
      <c r="G197" s="215"/>
      <c r="H197" s="102"/>
      <c r="I197" s="117"/>
    </row>
    <row r="198" spans="1:9" hidden="1" x14ac:dyDescent="0.2">
      <c r="A198" s="18" t="s">
        <v>56</v>
      </c>
      <c r="B198" s="5">
        <v>330</v>
      </c>
      <c r="C198" s="79">
        <v>10</v>
      </c>
      <c r="D198" s="20" t="s">
        <v>67</v>
      </c>
      <c r="E198" s="124" t="s">
        <v>86</v>
      </c>
      <c r="F198" s="120"/>
      <c r="G198" s="120"/>
      <c r="H198" s="104">
        <f>H199</f>
        <v>0</v>
      </c>
      <c r="I198" s="117"/>
    </row>
    <row r="199" spans="1:9" hidden="1" x14ac:dyDescent="0.2">
      <c r="A199" s="18" t="s">
        <v>58</v>
      </c>
      <c r="B199" s="18">
        <v>330</v>
      </c>
      <c r="C199" s="79">
        <v>10</v>
      </c>
      <c r="D199" s="20" t="s">
        <v>67</v>
      </c>
      <c r="E199" s="124" t="s">
        <v>61</v>
      </c>
      <c r="F199" s="207"/>
      <c r="G199" s="207"/>
      <c r="H199" s="104">
        <f>H200</f>
        <v>0</v>
      </c>
      <c r="I199" s="117"/>
    </row>
    <row r="200" spans="1:9" hidden="1" x14ac:dyDescent="0.2">
      <c r="A200" s="36" t="s">
        <v>95</v>
      </c>
      <c r="B200" s="22">
        <v>330</v>
      </c>
      <c r="C200" s="80">
        <v>10</v>
      </c>
      <c r="D200" s="128" t="s">
        <v>67</v>
      </c>
      <c r="E200" s="121" t="s">
        <v>61</v>
      </c>
      <c r="F200" s="215" t="s">
        <v>79</v>
      </c>
      <c r="G200" s="215"/>
      <c r="H200" s="102"/>
      <c r="I200" s="117"/>
    </row>
    <row r="201" spans="1:9" hidden="1" x14ac:dyDescent="0.2">
      <c r="A201" s="106" t="s">
        <v>97</v>
      </c>
      <c r="B201" s="5">
        <v>330</v>
      </c>
      <c r="C201" s="107">
        <v>11</v>
      </c>
      <c r="D201" s="20" t="s">
        <v>42</v>
      </c>
      <c r="E201" s="119"/>
      <c r="F201" s="207"/>
      <c r="G201" s="207"/>
      <c r="H201" s="100">
        <f>H202</f>
        <v>0</v>
      </c>
      <c r="I201" s="117"/>
    </row>
    <row r="202" spans="1:9" hidden="1" x14ac:dyDescent="0.2">
      <c r="A202" s="106" t="s">
        <v>98</v>
      </c>
      <c r="B202" s="5">
        <v>330</v>
      </c>
      <c r="C202" s="6">
        <v>11</v>
      </c>
      <c r="D202" s="9" t="s">
        <v>41</v>
      </c>
      <c r="E202" s="118"/>
      <c r="F202" s="209"/>
      <c r="G202" s="209"/>
      <c r="H202" s="100">
        <f>H203</f>
        <v>0</v>
      </c>
      <c r="I202" s="117"/>
    </row>
    <row r="203" spans="1:9" hidden="1" x14ac:dyDescent="0.2">
      <c r="A203" s="5" t="s">
        <v>99</v>
      </c>
      <c r="B203" s="5">
        <v>330</v>
      </c>
      <c r="C203" s="6">
        <v>11</v>
      </c>
      <c r="D203" s="9" t="s">
        <v>41</v>
      </c>
      <c r="E203" s="118" t="s">
        <v>100</v>
      </c>
      <c r="F203" s="209"/>
      <c r="G203" s="209"/>
      <c r="H203" s="100">
        <f>H204</f>
        <v>0</v>
      </c>
      <c r="I203" s="117"/>
    </row>
    <row r="204" spans="1:9" ht="24" hidden="1" customHeight="1" x14ac:dyDescent="0.2">
      <c r="A204" s="10" t="s">
        <v>101</v>
      </c>
      <c r="B204" s="22">
        <v>330</v>
      </c>
      <c r="C204" s="130">
        <v>11</v>
      </c>
      <c r="D204" s="12" t="s">
        <v>41</v>
      </c>
      <c r="E204" s="119" t="s">
        <v>102</v>
      </c>
      <c r="F204" s="207"/>
      <c r="G204" s="207"/>
      <c r="H204" s="101">
        <f>H205</f>
        <v>0</v>
      </c>
      <c r="I204" s="117"/>
    </row>
    <row r="205" spans="1:9" ht="29.25" hidden="1" customHeight="1" x14ac:dyDescent="0.2">
      <c r="A205" s="15" t="s">
        <v>49</v>
      </c>
      <c r="B205" s="22">
        <v>330</v>
      </c>
      <c r="C205" s="80">
        <v>11</v>
      </c>
      <c r="D205" s="128" t="s">
        <v>41</v>
      </c>
      <c r="E205" s="120" t="s">
        <v>102</v>
      </c>
      <c r="F205" s="208">
        <v>200</v>
      </c>
      <c r="G205" s="208"/>
      <c r="H205" s="102"/>
      <c r="I205" s="117"/>
    </row>
    <row r="206" spans="1:9" hidden="1" x14ac:dyDescent="0.2">
      <c r="A206" s="18" t="s">
        <v>80</v>
      </c>
      <c r="B206" s="18">
        <v>330</v>
      </c>
      <c r="C206" s="79">
        <v>10</v>
      </c>
      <c r="D206" s="20" t="s">
        <v>67</v>
      </c>
      <c r="E206" s="124"/>
      <c r="F206" s="124"/>
      <c r="G206" s="124"/>
      <c r="H206" s="104">
        <f>H207+H210</f>
        <v>0</v>
      </c>
      <c r="I206" s="117"/>
    </row>
    <row r="207" spans="1:9" hidden="1" x14ac:dyDescent="0.2">
      <c r="A207" s="18" t="s">
        <v>108</v>
      </c>
      <c r="B207" s="18">
        <v>330</v>
      </c>
      <c r="C207" s="79">
        <v>10</v>
      </c>
      <c r="D207" s="20" t="s">
        <v>67</v>
      </c>
      <c r="E207" s="124" t="s">
        <v>152</v>
      </c>
      <c r="F207" s="124"/>
      <c r="G207" s="124"/>
      <c r="H207" s="104">
        <f>H208</f>
        <v>0</v>
      </c>
      <c r="I207" s="117"/>
    </row>
    <row r="208" spans="1:9" ht="51" hidden="1" x14ac:dyDescent="0.2">
      <c r="A208" s="22" t="s">
        <v>197</v>
      </c>
      <c r="B208" s="22">
        <v>330</v>
      </c>
      <c r="C208" s="82">
        <v>10</v>
      </c>
      <c r="D208" s="24" t="s">
        <v>67</v>
      </c>
      <c r="E208" s="123" t="s">
        <v>198</v>
      </c>
      <c r="F208" s="123"/>
      <c r="G208" s="124"/>
      <c r="H208" s="103">
        <f>H209</f>
        <v>0</v>
      </c>
      <c r="I208" s="117"/>
    </row>
    <row r="209" spans="1:9" hidden="1" x14ac:dyDescent="0.2">
      <c r="A209" s="26" t="s">
        <v>307</v>
      </c>
      <c r="B209" s="22">
        <v>330</v>
      </c>
      <c r="C209" s="83">
        <v>10</v>
      </c>
      <c r="D209" s="129" t="s">
        <v>67</v>
      </c>
      <c r="E209" s="121" t="s">
        <v>198</v>
      </c>
      <c r="F209" s="121">
        <v>300</v>
      </c>
      <c r="G209" s="124"/>
      <c r="H209" s="28"/>
      <c r="I209" s="117"/>
    </row>
    <row r="210" spans="1:9" ht="25.5" hidden="1" x14ac:dyDescent="0.2">
      <c r="A210" s="18" t="s">
        <v>308</v>
      </c>
      <c r="B210" s="18">
        <v>330</v>
      </c>
      <c r="C210" s="79">
        <v>10</v>
      </c>
      <c r="D210" s="20" t="s">
        <v>67</v>
      </c>
      <c r="E210" s="124" t="s">
        <v>228</v>
      </c>
      <c r="F210" s="124"/>
      <c r="G210" s="124"/>
      <c r="H210" s="104">
        <f>H211</f>
        <v>0</v>
      </c>
      <c r="I210" s="117"/>
    </row>
    <row r="211" spans="1:9" ht="38.25" hidden="1" x14ac:dyDescent="0.2">
      <c r="A211" s="22" t="s">
        <v>309</v>
      </c>
      <c r="B211" s="22">
        <v>330</v>
      </c>
      <c r="C211" s="82">
        <v>10</v>
      </c>
      <c r="D211" s="24" t="s">
        <v>67</v>
      </c>
      <c r="E211" s="123" t="s">
        <v>200</v>
      </c>
      <c r="F211" s="123"/>
      <c r="G211" s="123"/>
      <c r="H211" s="103">
        <f>H212</f>
        <v>0</v>
      </c>
      <c r="I211" s="117"/>
    </row>
    <row r="212" spans="1:9" ht="29.25" hidden="1" customHeight="1" x14ac:dyDescent="0.2">
      <c r="A212" s="15" t="s">
        <v>139</v>
      </c>
      <c r="B212" s="26">
        <v>330</v>
      </c>
      <c r="C212" s="83">
        <v>10</v>
      </c>
      <c r="D212" s="129" t="s">
        <v>67</v>
      </c>
      <c r="E212" s="121" t="s">
        <v>200</v>
      </c>
      <c r="F212" s="120">
        <v>200</v>
      </c>
      <c r="G212" s="120"/>
      <c r="H212" s="102"/>
      <c r="I212" s="117"/>
    </row>
    <row r="213" spans="1:9" ht="29.25" customHeight="1" x14ac:dyDescent="0.2">
      <c r="A213" s="154" t="s">
        <v>80</v>
      </c>
      <c r="B213" s="50">
        <v>330</v>
      </c>
      <c r="C213" s="50">
        <v>10</v>
      </c>
      <c r="D213" s="145" t="s">
        <v>67</v>
      </c>
      <c r="E213" s="51"/>
      <c r="F213" s="51"/>
      <c r="G213" s="124"/>
      <c r="H213" s="21">
        <f>H214</f>
        <v>36</v>
      </c>
      <c r="I213" s="117">
        <f>I214</f>
        <v>19.399999999999999</v>
      </c>
    </row>
    <row r="214" spans="1:9" ht="29.25" customHeight="1" x14ac:dyDescent="0.2">
      <c r="A214" s="154" t="s">
        <v>371</v>
      </c>
      <c r="B214" s="50">
        <v>330</v>
      </c>
      <c r="C214" s="50">
        <v>10</v>
      </c>
      <c r="D214" s="145" t="s">
        <v>67</v>
      </c>
      <c r="E214" s="51" t="s">
        <v>228</v>
      </c>
      <c r="F214" s="51"/>
      <c r="G214" s="124"/>
      <c r="H214" s="21">
        <f>H215</f>
        <v>36</v>
      </c>
      <c r="I214" s="117">
        <v>19.399999999999999</v>
      </c>
    </row>
    <row r="215" spans="1:9" ht="29.25" customHeight="1" x14ac:dyDescent="0.2">
      <c r="A215" s="155" t="s">
        <v>372</v>
      </c>
      <c r="B215" s="156">
        <v>330</v>
      </c>
      <c r="C215" s="156">
        <v>10</v>
      </c>
      <c r="D215" s="147" t="s">
        <v>67</v>
      </c>
      <c r="E215" s="157" t="s">
        <v>200</v>
      </c>
      <c r="F215" s="157"/>
      <c r="G215" s="123"/>
      <c r="H215" s="25">
        <f>H216</f>
        <v>36</v>
      </c>
      <c r="I215" s="117">
        <v>19.399999999999999</v>
      </c>
    </row>
    <row r="216" spans="1:9" ht="29.25" customHeight="1" x14ac:dyDescent="0.2">
      <c r="A216" s="158" t="s">
        <v>139</v>
      </c>
      <c r="B216" s="159">
        <v>330</v>
      </c>
      <c r="C216" s="159">
        <v>10</v>
      </c>
      <c r="D216" s="153" t="s">
        <v>67</v>
      </c>
      <c r="E216" s="160" t="s">
        <v>200</v>
      </c>
      <c r="F216" s="57">
        <v>200</v>
      </c>
      <c r="G216" s="120"/>
      <c r="H216" s="17">
        <v>36</v>
      </c>
      <c r="I216" s="117">
        <v>19.399999999999999</v>
      </c>
    </row>
    <row r="217" spans="1:9" ht="29.25" customHeight="1" x14ac:dyDescent="0.2">
      <c r="A217" s="108" t="s">
        <v>227</v>
      </c>
      <c r="B217" s="108">
        <v>330</v>
      </c>
      <c r="C217" s="45">
        <v>10</v>
      </c>
      <c r="D217" s="45" t="s">
        <v>51</v>
      </c>
      <c r="E217" s="108"/>
      <c r="F217" s="108"/>
      <c r="G217" s="108"/>
      <c r="H217" s="109">
        <f>H218</f>
        <v>0</v>
      </c>
      <c r="I217" s="117">
        <v>0</v>
      </c>
    </row>
    <row r="218" spans="1:9" ht="29.25" customHeight="1" x14ac:dyDescent="0.2">
      <c r="A218" s="108" t="s">
        <v>111</v>
      </c>
      <c r="B218" s="108">
        <v>330</v>
      </c>
      <c r="C218" s="45" t="s">
        <v>70</v>
      </c>
      <c r="D218" s="45" t="s">
        <v>51</v>
      </c>
      <c r="E218" s="108" t="s">
        <v>146</v>
      </c>
      <c r="F218" s="108"/>
      <c r="G218" s="108"/>
      <c r="H218" s="109">
        <f>H219+H221</f>
        <v>0</v>
      </c>
      <c r="I218" s="117">
        <v>0</v>
      </c>
    </row>
    <row r="219" spans="1:9" ht="67.5" customHeight="1" x14ac:dyDescent="0.2">
      <c r="A219" s="110" t="s">
        <v>224</v>
      </c>
      <c r="B219" s="111">
        <v>330</v>
      </c>
      <c r="C219" s="38" t="s">
        <v>70</v>
      </c>
      <c r="D219" s="38" t="s">
        <v>51</v>
      </c>
      <c r="E219" s="111" t="s">
        <v>199</v>
      </c>
      <c r="F219" s="111"/>
      <c r="G219" s="111"/>
      <c r="H219" s="112">
        <f>H220</f>
        <v>0</v>
      </c>
      <c r="I219" s="117">
        <v>0</v>
      </c>
    </row>
    <row r="220" spans="1:9" ht="29.25" customHeight="1" x14ac:dyDescent="0.2">
      <c r="A220" s="113" t="s">
        <v>139</v>
      </c>
      <c r="B220" s="114">
        <v>330</v>
      </c>
      <c r="C220" s="42" t="s">
        <v>70</v>
      </c>
      <c r="D220" s="42" t="s">
        <v>51</v>
      </c>
      <c r="E220" s="114" t="s">
        <v>199</v>
      </c>
      <c r="F220" s="115">
        <v>200</v>
      </c>
      <c r="G220" s="114"/>
      <c r="H220" s="116">
        <v>0</v>
      </c>
      <c r="I220" s="117">
        <v>0</v>
      </c>
    </row>
    <row r="221" spans="1:9" ht="69.75" customHeight="1" x14ac:dyDescent="0.2">
      <c r="A221" s="161" t="s">
        <v>350</v>
      </c>
      <c r="B221" s="162">
        <v>330</v>
      </c>
      <c r="C221" s="163" t="s">
        <v>70</v>
      </c>
      <c r="D221" s="163" t="s">
        <v>51</v>
      </c>
      <c r="E221" s="164" t="s">
        <v>351</v>
      </c>
      <c r="F221" s="162"/>
      <c r="G221" s="111"/>
      <c r="H221" s="165">
        <f>H222</f>
        <v>0</v>
      </c>
      <c r="I221" s="117">
        <v>0</v>
      </c>
    </row>
    <row r="222" spans="1:9" ht="29.25" customHeight="1" x14ac:dyDescent="0.2">
      <c r="A222" s="166" t="s">
        <v>139</v>
      </c>
      <c r="B222" s="167">
        <v>330</v>
      </c>
      <c r="C222" s="168" t="s">
        <v>70</v>
      </c>
      <c r="D222" s="168" t="s">
        <v>51</v>
      </c>
      <c r="E222" s="169" t="s">
        <v>351</v>
      </c>
      <c r="F222" s="167">
        <v>200</v>
      </c>
      <c r="G222" s="114"/>
      <c r="H222" s="170">
        <v>0</v>
      </c>
      <c r="I222" s="117">
        <v>0</v>
      </c>
    </row>
    <row r="224" spans="1:9" ht="36" hidden="1" customHeight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</sheetData>
  <mergeCells count="87">
    <mergeCell ref="F93:G93"/>
    <mergeCell ref="F99:G99"/>
    <mergeCell ref="F100:G100"/>
    <mergeCell ref="F126:G126"/>
    <mergeCell ref="F123:G123"/>
    <mergeCell ref="F124:G124"/>
    <mergeCell ref="F161:G161"/>
    <mergeCell ref="F162:G162"/>
    <mergeCell ref="F131:G131"/>
    <mergeCell ref="F146:G146"/>
    <mergeCell ref="F151:G151"/>
    <mergeCell ref="F135:G135"/>
    <mergeCell ref="F139:G139"/>
    <mergeCell ref="F205:G205"/>
    <mergeCell ref="F183:G183"/>
    <mergeCell ref="F184:G184"/>
    <mergeCell ref="F185:G185"/>
    <mergeCell ref="F193:G193"/>
    <mergeCell ref="F194:G194"/>
    <mergeCell ref="F189:G189"/>
    <mergeCell ref="F203:G203"/>
    <mergeCell ref="F186:G186"/>
    <mergeCell ref="F202:G202"/>
    <mergeCell ref="F187:G187"/>
    <mergeCell ref="F190:G190"/>
    <mergeCell ref="F204:G204"/>
    <mergeCell ref="F201:G201"/>
    <mergeCell ref="F200:G200"/>
    <mergeCell ref="F140:G140"/>
    <mergeCell ref="F144:G144"/>
    <mergeCell ref="F196:G196"/>
    <mergeCell ref="F199:G199"/>
    <mergeCell ref="F197:G197"/>
    <mergeCell ref="F150:G150"/>
    <mergeCell ref="F166:G166"/>
    <mergeCell ref="F178:G178"/>
    <mergeCell ref="F177:G177"/>
    <mergeCell ref="F165:G165"/>
    <mergeCell ref="F164:G164"/>
    <mergeCell ref="F163:G163"/>
    <mergeCell ref="F75:G75"/>
    <mergeCell ref="F76:G76"/>
    <mergeCell ref="F77:G77"/>
    <mergeCell ref="F78:G78"/>
    <mergeCell ref="F129:G129"/>
    <mergeCell ref="F86:G86"/>
    <mergeCell ref="F88:G88"/>
    <mergeCell ref="F90:G90"/>
    <mergeCell ref="F92:G92"/>
    <mergeCell ref="F81:G81"/>
    <mergeCell ref="F95:G95"/>
    <mergeCell ref="F97:G97"/>
    <mergeCell ref="F80:G80"/>
    <mergeCell ref="F84:G84"/>
    <mergeCell ref="F125:G125"/>
    <mergeCell ref="F111:G111"/>
    <mergeCell ref="F46:G46"/>
    <mergeCell ref="F47:G47"/>
    <mergeCell ref="F82:G82"/>
    <mergeCell ref="F62:G62"/>
    <mergeCell ref="F9:G9"/>
    <mergeCell ref="F10:G10"/>
    <mergeCell ref="F11:G11"/>
    <mergeCell ref="F12:G12"/>
    <mergeCell ref="F13:G13"/>
    <mergeCell ref="F24:G24"/>
    <mergeCell ref="F30:G30"/>
    <mergeCell ref="F31:G31"/>
    <mergeCell ref="F32:G32"/>
    <mergeCell ref="F45:G45"/>
    <mergeCell ref="F43:G43"/>
    <mergeCell ref="F44:G44"/>
    <mergeCell ref="F35:G35"/>
    <mergeCell ref="F36:G36"/>
    <mergeCell ref="F38:G38"/>
    <mergeCell ref="F37:G37"/>
    <mergeCell ref="F7:G7"/>
    <mergeCell ref="F6:G6"/>
    <mergeCell ref="A2:H2"/>
    <mergeCell ref="F3:G3"/>
    <mergeCell ref="F4:G5"/>
    <mergeCell ref="C1:H1"/>
    <mergeCell ref="A4:A5"/>
    <mergeCell ref="C4:C5"/>
    <mergeCell ref="D4:D5"/>
    <mergeCell ref="E4:E5"/>
    <mergeCell ref="B4:B5"/>
  </mergeCells>
  <phoneticPr fontId="0" type="noConversion"/>
  <pageMargins left="1.1811023622047245" right="0" top="0.19685039370078741" bottom="0.15748031496062992" header="0.23622047244094491" footer="0.19685039370078741"/>
  <pageSetup paperSize="9" scale="73" fitToHeight="6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1'!Область_печати</vt:lpstr>
      <vt:lpstr>'приложение 2'!Область_печати</vt:lpstr>
    </vt:vector>
  </TitlesOfParts>
  <Company>Организация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2021-06-30T09:41:41Z</cp:lastPrinted>
  <dcterms:created xsi:type="dcterms:W3CDTF">2014-02-24T11:06:22Z</dcterms:created>
  <dcterms:modified xsi:type="dcterms:W3CDTF">2021-12-15T14:39:16Z</dcterms:modified>
</cp:coreProperties>
</file>