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activeTab="4"/>
  </bookViews>
  <sheets>
    <sheet name="Приложение 1" sheetId="1" r:id="rId1"/>
    <sheet name="Приложение 2( Таблица 2) " sheetId="3" state="hidden" r:id="rId2"/>
    <sheet name="Приложение 2" sheetId="8" r:id="rId3"/>
    <sheet name="Приложение 3 " sheetId="4" r:id="rId4"/>
    <sheet name="приложение 4" sheetId="9" r:id="rId5"/>
  </sheets>
  <definedNames>
    <definedName name="_xlnm._FilterDatabase" localSheetId="3" hidden="1">'Приложение 3 '!$B$10:$F$112</definedName>
    <definedName name="Excel_BuiltIn__FilterDatabase">'Приложение 3 '!$B$10:$F$112</definedName>
    <definedName name="_xlnm.Print_Area" localSheetId="0">'Приложение 1'!$A$1:$C$79</definedName>
    <definedName name="_xlnm.Print_Area" localSheetId="1">'Приложение 2( Таблица 2) '!$A$1:$C$12</definedName>
    <definedName name="_xlnm.Print_Area" localSheetId="3">'Приложение 3 '!$A$1:$G$138</definedName>
  </definedNames>
  <calcPr calcId="125725"/>
</workbook>
</file>

<file path=xl/calcChain.xml><?xml version="1.0" encoding="utf-8"?>
<calcChain xmlns="http://schemas.openxmlformats.org/spreadsheetml/2006/main">
  <c r="G46" i="4"/>
  <c r="G128" l="1"/>
  <c r="G133"/>
  <c r="G132"/>
  <c r="G131"/>
  <c r="G130"/>
  <c r="G129"/>
  <c r="G122"/>
  <c r="G123"/>
  <c r="G124"/>
  <c r="G125"/>
  <c r="G126"/>
  <c r="G108"/>
  <c r="G113"/>
  <c r="G76"/>
  <c r="G56"/>
  <c r="G58"/>
  <c r="G55" s="1"/>
  <c r="G54" s="1"/>
  <c r="G53" s="1"/>
  <c r="G29"/>
  <c r="G20"/>
  <c r="G137" l="1"/>
  <c r="G136" s="1"/>
  <c r="G135" s="1"/>
  <c r="G111"/>
  <c r="G109"/>
  <c r="G107" l="1"/>
  <c r="G106" s="1"/>
  <c r="G101"/>
  <c r="G100" s="1"/>
  <c r="G99" s="1"/>
  <c r="G98" s="1"/>
  <c r="G97" s="1"/>
  <c r="G95"/>
  <c r="G93"/>
  <c r="G92" s="1"/>
  <c r="G91" s="1"/>
  <c r="G77"/>
  <c r="G79"/>
  <c r="G50"/>
  <c r="G49" s="1"/>
  <c r="G48" s="1"/>
  <c r="G45"/>
  <c r="G44" s="1"/>
  <c r="G43" s="1"/>
  <c r="G42" s="1"/>
  <c r="G35"/>
  <c r="G34" s="1"/>
  <c r="G33" s="1"/>
  <c r="G28"/>
  <c r="G24"/>
  <c r="G23" s="1"/>
  <c r="G19"/>
  <c r="C65" i="1"/>
  <c r="C49"/>
  <c r="C54"/>
  <c r="C53"/>
  <c r="C50"/>
  <c r="G18" i="4" l="1"/>
  <c r="G17" s="1"/>
  <c r="G27"/>
  <c r="C27" i="1"/>
  <c r="C64"/>
  <c r="C58" s="1"/>
  <c r="C70"/>
  <c r="C71"/>
  <c r="C59"/>
  <c r="C60"/>
  <c r="C48"/>
  <c r="C45"/>
  <c r="C38"/>
  <c r="C37" s="1"/>
  <c r="C35"/>
  <c r="C26" l="1"/>
  <c r="C34"/>
  <c r="G118" i="4" l="1"/>
  <c r="G66"/>
  <c r="G120"/>
  <c r="G116"/>
  <c r="G115" s="1"/>
  <c r="G105" s="1"/>
  <c r="G90" s="1"/>
  <c r="G83"/>
  <c r="G82" s="1"/>
  <c r="G64"/>
  <c r="G63" s="1"/>
  <c r="C30" i="1"/>
  <c r="C29" s="1"/>
  <c r="C8" s="1"/>
  <c r="G81" i="4" l="1"/>
  <c r="G15" l="1"/>
  <c r="G14" s="1"/>
  <c r="G13" s="1"/>
  <c r="G40"/>
  <c r="G38" s="1"/>
  <c r="G37" s="1"/>
  <c r="G61"/>
  <c r="G60" s="1"/>
  <c r="G52" s="1"/>
  <c r="G88"/>
  <c r="G87" s="1"/>
  <c r="G86" s="1"/>
  <c r="G85" s="1"/>
  <c r="G71"/>
  <c r="G70" s="1"/>
  <c r="G69" s="1"/>
  <c r="G68" s="1"/>
  <c r="C57" i="1"/>
  <c r="C47" s="1"/>
  <c r="C41"/>
  <c r="C40" s="1"/>
  <c r="C10"/>
  <c r="C9" s="1"/>
  <c r="C19"/>
  <c r="C21"/>
  <c r="C16"/>
  <c r="C24"/>
  <c r="C23" s="1"/>
  <c r="C13"/>
  <c r="C12" s="1"/>
  <c r="C77"/>
  <c r="C14" i="8"/>
  <c r="G12" i="4" l="1"/>
  <c r="C33" i="1"/>
  <c r="C32"/>
  <c r="C42"/>
  <c r="C18"/>
  <c r="C15" s="1"/>
  <c r="G74" i="4"/>
  <c r="G73" s="1"/>
  <c r="G75"/>
  <c r="G39"/>
  <c r="G11" l="1"/>
  <c r="G10"/>
  <c r="C19" i="8" s="1"/>
  <c r="C18" s="1"/>
  <c r="C79" i="1"/>
  <c r="C17" i="8" l="1"/>
  <c r="C12" s="1"/>
  <c r="C11" s="1"/>
</calcChain>
</file>

<file path=xl/comments1.xml><?xml version="1.0" encoding="utf-8"?>
<comments xmlns="http://schemas.openxmlformats.org/spreadsheetml/2006/main">
  <authors>
    <author>Admin</author>
  </authors>
  <commentList>
    <comment ref="G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</commentList>
</comments>
</file>

<file path=xl/sharedStrings.xml><?xml version="1.0" encoding="utf-8"?>
<sst xmlns="http://schemas.openxmlformats.org/spreadsheetml/2006/main" count="764" uniqueCount="336">
  <si>
    <t>(Тыс. руб.)</t>
  </si>
  <si>
    <t>Итого доходов</t>
  </si>
  <si>
    <t>Код дохода по бюджетной классификации</t>
  </si>
  <si>
    <t>Наименование показателя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</si>
  <si>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</si>
  <si>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</si>
  <si>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</si>
  <si>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</si>
  <si>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</si>
  <si>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</si>
  <si>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</si>
  <si>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</si>
  <si>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</si>
  <si>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</si>
  <si>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</si>
  <si>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</si>
  <si>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</si>
  <si>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</si>
  <si>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</si>
  <si>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</si>
  <si>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</si>
  <si>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</si>
  <si>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</si>
  <si>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</si>
  <si>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</si>
  <si>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</si>
  <si>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</si>
  <si>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</si>
  <si>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</si>
  <si>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</si>
  <si>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</si>
  <si>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</si>
  <si>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</si>
  <si>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</si>
  <si>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</si>
  <si>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</si>
  <si>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</si>
  <si>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</si>
  <si>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</si>
  <si>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</si>
  <si>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</si>
  <si>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</si>
  <si>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</si>
  <si>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</si>
  <si>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</si>
  <si>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</si>
  <si>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</si>
  <si>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</si>
  <si>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</si>
  <si>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</si>
  <si>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</si>
  <si>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</si>
  <si>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</si>
  <si>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</si>
  <si>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</si>
  <si>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</si>
  <si>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</si>
  <si>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</si>
  <si>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</si>
  <si>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</si>
  <si>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</si>
  <si>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</si>
  <si>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</si>
  <si>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</si>
  <si>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</si>
  <si>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</si>
  <si>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</si>
  <si>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</si>
  <si>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</si>
  <si>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</si>
  <si>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</si>
  <si>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</si>
  <si>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</si>
  <si>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</si>
  <si>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</si>
  <si>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</si>
  <si>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</si>
  <si>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</si>
  <si>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</si>
  <si>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</si>
  <si>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ГОСУДАРСТВЕННАЯ ПОШЛИНА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</si>
  <si>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</si>
  <si>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</si>
  <si>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</si>
  <si>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</si>
  <si>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</si>
  <si>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</si>
  <si>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</si>
  <si>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</si>
  <si>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</si>
  <si>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</si>
  <si>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</si>
  <si>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</si>
  <si>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</si>
  <si>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</si>
  <si>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</si>
  <si>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</si>
  <si>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</si>
  <si>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</si>
  <si>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</si>
  <si>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</si>
  <si>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</si>
  <si>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</si>
  <si>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</si>
  <si>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</si>
  <si>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</si>
  <si>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</si>
  <si>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</si>
  <si>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</si>
  <si>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</si>
  <si>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</si>
  <si>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</si>
  <si>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</si>
  <si>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</si>
  <si>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</si>
  <si>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</si>
  <si>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</si>
  <si>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</si>
  <si>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Дорожное хозяйство (дорожные фонды)</t>
  </si>
  <si>
    <t>Муниципальная программа "Развитие транспортной инфраструктуры муниципального образования "Муниципальный район "Заполярный район" на 2012-2017 годы"</t>
  </si>
  <si>
    <t>34.0.0000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</si>
  <si>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</si>
  <si>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34.0.8924</t>
  </si>
  <si>
    <t xml:space="preserve">000 1 06 06030 00 0000 110
</t>
  </si>
  <si>
    <t>Иные межбюджетные трансферты в рамках МП "Развитие транспортной инфраструктуры муниципального образования " Муниципальный район "Заполярный район" на 2012-2017 годы" за счет средств районного бюджета</t>
  </si>
  <si>
    <t>Сумма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</si>
  <si>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</si>
  <si>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</si>
  <si>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</si>
  <si>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</si>
  <si>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</si>
  <si>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</si>
  <si>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</si>
  <si>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</si>
  <si>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</si>
  <si>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</si>
  <si>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</si>
  <si>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</si>
  <si>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</si>
  <si>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</si>
  <si>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</si>
  <si>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</si>
  <si>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000 1 13 00000 00 0000 000</t>
  </si>
  <si>
    <t>000 1 13 02000 00 0000 130</t>
  </si>
  <si>
    <t>330 1 13 02995 10 0000 130</t>
  </si>
  <si>
    <t>Доходы от оказания платных услуг (работ) и компенсации затрат государства</t>
  </si>
  <si>
    <t>Доходы от компенсации затрат</t>
  </si>
  <si>
    <t>Прочие доходы от компенсации затрат бюджетов поселений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</si>
  <si>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</si>
  <si>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</si>
  <si>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</si>
  <si>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</si>
  <si>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</si>
  <si>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</si>
  <si>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</si>
  <si>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</si>
  <si>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</si>
  <si>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</si>
  <si>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</si>
  <si>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</si>
  <si>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</si>
  <si>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</si>
  <si>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</si>
  <si>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</si>
  <si>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</si>
  <si>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</si>
  <si>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</si>
  <si>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</si>
  <si>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Уплата членских взносов в ассоциацию "Совет муниципальных образований Ненецкого автономного округа"</t>
  </si>
  <si>
    <t>98.0.00.91040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</si>
  <si>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</si>
  <si>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</si>
  <si>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</si>
  <si>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</si>
  <si>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</si>
  <si>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</si>
  <si>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</si>
  <si>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</si>
  <si>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</si>
  <si>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>Долаты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</si>
  <si>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 xml:space="preserve">Дотации бюджетам сельских поселений на выравнивание бюджетной обеспеченности 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</si>
  <si>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</si>
  <si>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</si>
  <si>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</si>
  <si>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</si>
  <si>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</si>
  <si>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</si>
  <si>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</si>
  <si>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</si>
  <si>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000 2 02 10000 00 0000 151</t>
  </si>
  <si>
    <t>Дотации бюджетам бюджетной системы Российской Федерации</t>
  </si>
  <si>
    <t>000 2 02 15001 00 0000 151</t>
  </si>
  <si>
    <t>Дотации на выравнивание бюджетной обеспеченности</t>
  </si>
  <si>
    <t>330 2 02 15001 10 0000 151</t>
  </si>
  <si>
    <t>Прочие дотации</t>
  </si>
  <si>
    <t>330 2 02 19999 10 0000 151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</si>
  <si>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</si>
  <si>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</si>
  <si>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000 2 02 30000 00 0000 151</t>
  </si>
  <si>
    <t>Субвенции бюджетам бюджетной системы Росийской Федерации</t>
  </si>
  <si>
    <t>000 2 02 30024 00 0000 151</t>
  </si>
  <si>
    <t>000 2 02 30024 10 0000 151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</si>
  <si>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</si>
  <si>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</si>
  <si>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000 2 02 35118 00 0000 151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</si>
  <si>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</si>
  <si>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330 2 02 35118 10 0000 151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</si>
  <si>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</si>
  <si>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000 2 02 40000 00 0000 151</t>
  </si>
  <si>
    <t>000 2 02 40014 00 0000 151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</si>
  <si>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</si>
  <si>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</si>
  <si>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</si>
  <si>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Иные межбюджетные трансферты на выполнение мероприятий, предусмотренных МП "Защита населения и территорий от ЧС, обеспечение пожарной безопасности и безопасности на водных объектах, антитерроритсическая защищенность на территории муниципального района "Заполярный район" на 2014-2020 годы",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</si>
  <si>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</si>
  <si>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330 2 02 49999 00 0000 151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</si>
  <si>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</si>
  <si>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</si>
  <si>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(коммунальные услуги, выборы, пенсии за выслугу лет), в том числе:</t>
  </si>
  <si>
    <t>коммунальные услуги</t>
  </si>
  <si>
    <t>выборы</t>
  </si>
  <si>
    <t>пенсии за выслугу лет</t>
  </si>
  <si>
    <t>Муниципальная программа "Комплексное развитие поселений муниципального района "Заполярный район" на 2017-2019 годы""</t>
  </si>
  <si>
    <t>Иные межбюджетные трансферты в рамках подпрограммы 5 "Развитие социальной тнфраструктуры и создание комфортных условий проживания в поселениях муниципального района "Заполярный район", в том числе:</t>
  </si>
  <si>
    <t>Благоустройство территории поселений</t>
  </si>
  <si>
    <t>Доходы местного бюджета на 2017 год</t>
  </si>
  <si>
    <t>Утверждённые бюджетные 
назначения на 2017 год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</si>
  <si>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</si>
  <si>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</si>
  <si>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Муниципальная программа "Защита населения и территории от ЧС, обеспечение пожарной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</si>
  <si>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</si>
  <si>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</si>
  <si>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</si>
  <si>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</si>
  <si>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</si>
  <si>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</si>
  <si>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</si>
  <si>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</si>
  <si>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муниципальной программы  "Комплексное развитие поселений муниципального района "Заполярный район" на 2017-2019 годы"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</si>
  <si>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</si>
  <si>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</si>
  <si>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</si>
  <si>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Ремонт пешеходного перехода через протоку в д. Андег</t>
  </si>
  <si>
    <t>Организация ритуальных услуг</t>
  </si>
  <si>
    <t>330 2 19 60010 10 0000 151</t>
  </si>
  <si>
    <t>Увеличение прочих остатков денежных средств  бюджетов сельских поселений</t>
  </si>
  <si>
    <t>Уменьшение прочих остатков денежных средств  бюджетов сельских поселений</t>
  </si>
  <si>
    <t>Источники финансирования  дефицита местного бюджета на 2017 год</t>
  </si>
  <si>
    <t>Утверждённые бюджетные 
назначения на  2017 год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</si>
  <si>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</si>
  <si>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</si>
  <si>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</si>
  <si>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</si>
  <si>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</si>
  <si>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</si>
  <si>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</si>
  <si>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</si>
  <si>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</si>
  <si>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</si>
  <si>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</si>
  <si>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</si>
  <si>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</si>
  <si>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</si>
  <si>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</si>
  <si>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</si>
  <si>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</si>
  <si>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</si>
  <si>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</si>
  <si>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</si>
  <si>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</si>
  <si>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</si>
  <si>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</si>
  <si>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</si>
  <si>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</si>
  <si>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</si>
  <si>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Участие в организации деятельности по сбору ( в том числе раздельному сбору) и транспорттированию твердых коммунальных отходов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</si>
  <si>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</si>
  <si>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</si>
  <si>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</si>
  <si>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</si>
  <si>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</si>
  <si>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</si>
  <si>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</si>
  <si>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</si>
  <si>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</si>
  <si>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</si>
  <si>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</si>
  <si>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</si>
  <si>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</si>
  <si>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</si>
  <si>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Иные межбюджетные трансферты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</si>
  <si>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</si>
  <si>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</si>
  <si>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</si>
  <si>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000 2 02 19999 00 0000 151</t>
  </si>
  <si>
    <t>000 2 02 19999 10 0000 151</t>
  </si>
  <si>
    <t>000 2 02 40014 10 0000 151</t>
  </si>
  <si>
    <t>000 2 02 49999 10 0000 151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</si>
  <si>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</si>
  <si>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Перечень главных администраторов доходов местного бюджета на 2017 год</t>
  </si>
  <si>
    <t>Код бюджетной классификации РФ</t>
  </si>
  <si>
    <t>Наименование кодов бюджетной классификации Российской Федерации</t>
  </si>
  <si>
    <t>главного администратора доходов</t>
  </si>
  <si>
    <t>Межрайонная Инспекция Федеральной налоговой службы №4 по Архангельской области и Ненецкому автономному округу</t>
  </si>
  <si>
    <t>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</si>
  <si>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</si>
  <si>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</si>
  <si>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</si>
  <si>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</si>
  <si>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поселений</t>
  </si>
  <si>
    <t>1 17 05050 10 0000 180</t>
  </si>
  <si>
    <t>Прочие неналоговые доходы бюджетов поселений</t>
  </si>
  <si>
    <t>2 02 15001 10 0000 151</t>
  </si>
  <si>
    <t>Дотации бюджетам сельских поселений на выравнивание бюджетной обеспеченности</t>
  </si>
  <si>
    <t>2 02 30024 10 0000 151</t>
  </si>
  <si>
    <t>2 02 35118 10 0000 151</t>
  </si>
  <si>
    <t>2 02 49999 10 0000 151</t>
  </si>
  <si>
    <t>2 07 05030 10 0000 180</t>
  </si>
  <si>
    <t>Прочие безвозмездные поступления в бюджеты сельских поселений</t>
  </si>
  <si>
    <t>2 08 05000 10 0000 180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</si>
  <si>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</si>
  <si>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</si>
  <si>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</si>
  <si>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</si>
  <si>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</si>
  <si>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2 02 19999 10 0000 151</t>
  </si>
  <si>
    <t>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</si>
  <si>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</si>
  <si>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</si>
  <si>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</t>
  </si>
  <si>
    <t xml:space="preserve"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2017 год.
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</si>
  <si>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</si>
  <si>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 xml:space="preserve">Приложение № 1
(Приложение № 1 к решению Совета депутатов
МО «Андегский сельсовет» НАО №1  от 30.06.2017г.)
</t>
  </si>
  <si>
    <t xml:space="preserve">Приложение № 2
( Приложение № 2 к решению Совета депутатов
МО «Андегский сельсовет» НАО №1   от 30.06.2017 г.)
</t>
  </si>
  <si>
    <t xml:space="preserve">Приложение №5
(Приложение №3 к решению Совета депутатов
МО «Андегский сельсовет» НАО №1  от 30.06.2017 г.)
</t>
  </si>
  <si>
    <t xml:space="preserve">Приложение №3
(Приложение №4 к решению Совета депутатов
МО «Андегский сельсовет» НАО №1  от 30.06.2017 г.)
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</si>
</sst>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0.0"/>
    <numFmt numFmtId="166" formatCode="_-* #,##0.0_р_._-;\-* #,##0.0_р_._-;_-* \-??_р_._-;_-@_-"/>
    <numFmt numFmtId="167" formatCode="#,##0.0_ ;\-#,##0.0\ "/>
  </numFmts>
  <fonts count="43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4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  <xf numFmtId="0" fontId="34" fillId="0" borderId="0"/>
  </cellStyleXfs>
  <cellXfs count="273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right"/>
    </xf>
    <xf numFmtId="0" fontId="24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5" fillId="0" borderId="10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/>
    </xf>
    <xf numFmtId="49" fontId="27" fillId="24" borderId="12" xfId="0" applyNumberFormat="1" applyFont="1" applyFill="1" applyBorder="1" applyAlignment="1">
      <alignment horizontal="center" vertical="center" wrapText="1"/>
    </xf>
    <xf numFmtId="49" fontId="27" fillId="24" borderId="12" xfId="0" applyNumberFormat="1" applyFont="1" applyFill="1" applyBorder="1" applyAlignment="1">
      <alignment horizontal="center" vertical="center"/>
    </xf>
    <xf numFmtId="164" fontId="27" fillId="24" borderId="12" xfId="0" applyNumberFormat="1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 wrapText="1"/>
    </xf>
    <xf numFmtId="49" fontId="27" fillId="25" borderId="10" xfId="0" applyNumberFormat="1" applyFont="1" applyFill="1" applyBorder="1" applyAlignment="1">
      <alignment horizontal="center" vertical="center"/>
    </xf>
    <xf numFmtId="164" fontId="27" fillId="25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/>
    </xf>
    <xf numFmtId="49" fontId="27" fillId="26" borderId="10" xfId="0" applyNumberFormat="1" applyFont="1" applyFill="1" applyBorder="1" applyAlignment="1">
      <alignment horizontal="center" vertical="center"/>
    </xf>
    <xf numFmtId="164" fontId="19" fillId="26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/>
    </xf>
    <xf numFmtId="164" fontId="27" fillId="24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19" fillId="25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7" fillId="26" borderId="10" xfId="0" applyNumberFormat="1" applyFont="1" applyFill="1" applyBorder="1" applyAlignment="1">
      <alignment horizontal="center" vertical="center" wrapText="1"/>
    </xf>
    <xf numFmtId="0" fontId="33" fillId="0" borderId="0" xfId="36" applyFont="1" applyAlignment="1">
      <alignment horizontal="center"/>
    </xf>
    <xf numFmtId="0" fontId="34" fillId="0" borderId="0" xfId="36"/>
    <xf numFmtId="0" fontId="33" fillId="0" borderId="0" xfId="36" applyFont="1" applyAlignment="1">
      <alignment horizontal="right"/>
    </xf>
    <xf numFmtId="49" fontId="25" fillId="25" borderId="10" xfId="0" applyNumberFormat="1" applyFont="1" applyFill="1" applyBorder="1" applyAlignment="1">
      <alignment horizontal="center" vertical="center"/>
    </xf>
    <xf numFmtId="164" fontId="25" fillId="25" borderId="10" xfId="0" applyNumberFormat="1" applyFont="1" applyFill="1" applyBorder="1" applyAlignment="1">
      <alignment horizontal="center" vertical="center"/>
    </xf>
    <xf numFmtId="0" fontId="34" fillId="0" borderId="0" xfId="36" applyAlignment="1">
      <alignment horizontal="right"/>
    </xf>
    <xf numFmtId="49" fontId="19" fillId="28" borderId="10" xfId="0" applyNumberFormat="1" applyFont="1" applyFill="1" applyBorder="1" applyAlignment="1">
      <alignment horizontal="center" vertical="center" shrinkToFit="1"/>
    </xf>
    <xf numFmtId="164" fontId="19" fillId="0" borderId="10" xfId="0" applyNumberFormat="1" applyFont="1" applyFill="1" applyBorder="1" applyAlignment="1">
      <alignment horizontal="center" vertical="center" shrinkToFit="1"/>
    </xf>
    <xf numFmtId="164" fontId="19" fillId="26" borderId="10" xfId="0" applyNumberFormat="1" applyFont="1" applyFill="1" applyBorder="1" applyAlignment="1">
      <alignment horizontal="center" vertical="center" shrinkToFit="1"/>
    </xf>
    <xf numFmtId="164" fontId="25" fillId="24" borderId="10" xfId="0" applyNumberFormat="1" applyFont="1" applyFill="1" applyBorder="1" applyAlignment="1">
      <alignment horizontal="center" vertical="center"/>
    </xf>
    <xf numFmtId="164" fontId="27" fillId="26" borderId="10" xfId="0" applyNumberFormat="1" applyFont="1" applyFill="1" applyBorder="1" applyAlignment="1">
      <alignment horizontal="center" vertical="center" shrinkToFit="1"/>
    </xf>
    <xf numFmtId="164" fontId="27" fillId="0" borderId="10" xfId="0" applyNumberFormat="1" applyFont="1" applyFill="1" applyBorder="1" applyAlignment="1">
      <alignment horizontal="center" vertical="center" shrinkToFit="1"/>
    </xf>
    <xf numFmtId="164" fontId="23" fillId="27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29" borderId="0" xfId="0" applyFill="1"/>
    <xf numFmtId="0" fontId="27" fillId="25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49" fontId="23" fillId="27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5" xfId="36" applyFont="1" applyBorder="1" applyAlignment="1">
      <alignment horizontal="center" vertical="center"/>
    </xf>
    <xf numFmtId="0" fontId="25" fillId="0" borderId="16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 wrapText="1"/>
    </xf>
    <xf numFmtId="167" fontId="1" fillId="0" borderId="18" xfId="42" applyNumberFormat="1" applyBorder="1" applyAlignment="1">
      <alignment horizontal="center" vertical="center"/>
    </xf>
    <xf numFmtId="167" fontId="1" fillId="0" borderId="18" xfId="42" applyNumberFormat="1" applyBorder="1" applyAlignment="1">
      <alignment horizontal="center" vertical="center" wrapText="1"/>
    </xf>
    <xf numFmtId="167" fontId="1" fillId="0" borderId="15" xfId="42" applyNumberFormat="1" applyBorder="1" applyAlignment="1">
      <alignment horizontal="center" vertical="center" wrapText="1"/>
    </xf>
    <xf numFmtId="0" fontId="20" fillId="0" borderId="17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164" fontId="27" fillId="24" borderId="10" xfId="0" applyNumberFormat="1" applyFont="1" applyFill="1" applyBorder="1" applyAlignment="1">
      <alignment horizontal="center" vertical="center" shrinkToFit="1"/>
    </xf>
    <xf numFmtId="164" fontId="19" fillId="25" borderId="10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0" fontId="25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left" vertical="center" wrapText="1"/>
    </xf>
    <xf numFmtId="0" fontId="25" fillId="25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left" vertical="center" wrapText="1"/>
    </xf>
    <xf numFmtId="0" fontId="19" fillId="28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7" fillId="26" borderId="10" xfId="0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5" fillId="24" borderId="1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horizontal="left" vertical="center"/>
    </xf>
    <xf numFmtId="0" fontId="27" fillId="24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7" fillId="24" borderId="13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center" vertical="center" wrapText="1"/>
    </xf>
    <xf numFmtId="0" fontId="27" fillId="27" borderId="10" xfId="0" applyFont="1" applyFill="1" applyBorder="1" applyAlignment="1">
      <alignment horizontal="center" vertical="center" wrapText="1"/>
    </xf>
    <xf numFmtId="0" fontId="19" fillId="26" borderId="10" xfId="0" applyFont="1" applyFill="1" applyBorder="1" applyAlignment="1">
      <alignment vertical="center" wrapText="1"/>
    </xf>
    <xf numFmtId="0" fontId="27" fillId="26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horizontal="center" vertical="center" wrapText="1"/>
    </xf>
    <xf numFmtId="49" fontId="27" fillId="27" borderId="10" xfId="0" applyNumberFormat="1" applyFont="1" applyFill="1" applyBorder="1" applyAlignment="1" applyProtection="1">
      <alignment horizontal="center" vertical="center" shrinkToFit="1"/>
      <protection locked="0"/>
    </xf>
    <xf numFmtId="164" fontId="27" fillId="27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24" borderId="10" xfId="0" applyFont="1" applyFill="1" applyBorder="1" applyAlignment="1">
      <alignment horizontal="center" vertical="center"/>
    </xf>
    <xf numFmtId="164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0" xfId="0" applyFont="1" applyFill="1" applyBorder="1" applyAlignment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24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24" borderId="10" xfId="0" applyNumberFormat="1" applyFont="1" applyFill="1" applyBorder="1" applyAlignment="1">
      <alignment horizontal="center" vertical="center" shrinkToFit="1"/>
    </xf>
    <xf numFmtId="164" fontId="37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10" xfId="0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 applyProtection="1">
      <alignment horizontal="center" vertical="center" shrinkToFit="1"/>
      <protection locked="0"/>
    </xf>
    <xf numFmtId="166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26" borderId="10" xfId="0" applyFont="1" applyFill="1" applyBorder="1" applyAlignment="1">
      <alignment horizontal="center" vertical="center"/>
    </xf>
    <xf numFmtId="164" fontId="36" fillId="0" borderId="10" xfId="0" applyNumberFormat="1" applyFont="1" applyFill="1" applyBorder="1" applyAlignment="1">
      <alignment horizontal="center" vertical="center" shrinkToFit="1"/>
    </xf>
    <xf numFmtId="49" fontId="19" fillId="26" borderId="10" xfId="0" applyNumberFormat="1" applyFont="1" applyFill="1" applyBorder="1" applyAlignment="1">
      <alignment horizontal="center" vertical="center" shrinkToFit="1"/>
    </xf>
    <xf numFmtId="164" fontId="36" fillId="26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26" borderId="10" xfId="0" applyNumberFormat="1" applyFont="1" applyFill="1" applyBorder="1" applyAlignment="1">
      <alignment horizontal="center" vertical="center" shrinkToFit="1"/>
    </xf>
    <xf numFmtId="164" fontId="37" fillId="26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>
      <alignment horizontal="left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0" fontId="39" fillId="26" borderId="10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/>
    </xf>
    <xf numFmtId="164" fontId="39" fillId="26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164" fontId="27" fillId="26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0" fontId="27" fillId="28" borderId="10" xfId="0" applyFont="1" applyFill="1" applyBorder="1" applyAlignment="1">
      <alignment horizontal="left" vertical="center" wrapText="1"/>
    </xf>
    <xf numFmtId="49" fontId="27" fillId="28" borderId="10" xfId="0" applyNumberFormat="1" applyFont="1" applyFill="1" applyBorder="1" applyAlignment="1">
      <alignment horizontal="center" vertical="center" shrinkToFit="1"/>
    </xf>
    <xf numFmtId="0" fontId="39" fillId="28" borderId="10" xfId="0" applyFont="1" applyFill="1" applyBorder="1" applyAlignment="1">
      <alignment horizontal="left" vertical="center" wrapText="1"/>
    </xf>
    <xf numFmtId="49" fontId="39" fillId="28" borderId="10" xfId="0" applyNumberFormat="1" applyFont="1" applyFill="1" applyBorder="1" applyAlignment="1">
      <alignment horizontal="center" vertical="center" shrinkToFit="1"/>
    </xf>
    <xf numFmtId="49" fontId="39" fillId="0" borderId="10" xfId="0" applyNumberFormat="1" applyFont="1" applyFill="1" applyBorder="1" applyAlignment="1">
      <alignment horizontal="center" vertical="center" shrinkToFit="1"/>
    </xf>
    <xf numFmtId="164" fontId="39" fillId="0" borderId="10" xfId="0" applyNumberFormat="1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left" vertical="center" wrapText="1"/>
    </xf>
    <xf numFmtId="0" fontId="39" fillId="0" borderId="26" xfId="0" applyFont="1" applyFill="1" applyBorder="1" applyAlignment="1">
      <alignment horizontal="center" vertical="center" wrapText="1"/>
    </xf>
    <xf numFmtId="165" fontId="39" fillId="0" borderId="10" xfId="0" applyNumberFormat="1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wrapText="1"/>
    </xf>
    <xf numFmtId="0" fontId="39" fillId="0" borderId="19" xfId="0" applyFont="1" applyFill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164" fontId="39" fillId="26" borderId="10" xfId="0" applyNumberFormat="1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49" fontId="39" fillId="0" borderId="14" xfId="0" applyNumberFormat="1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center" vertical="center"/>
    </xf>
    <xf numFmtId="49" fontId="39" fillId="0" borderId="14" xfId="0" applyNumberFormat="1" applyFont="1" applyFill="1" applyBorder="1" applyAlignment="1">
      <alignment horizontal="center" vertical="center" shrinkToFit="1"/>
    </xf>
    <xf numFmtId="49" fontId="39" fillId="0" borderId="14" xfId="0" applyNumberFormat="1" applyFont="1" applyFill="1" applyBorder="1" applyAlignment="1">
      <alignment horizontal="center" vertical="center"/>
    </xf>
    <xf numFmtId="164" fontId="39" fillId="0" borderId="14" xfId="0" applyNumberFormat="1" applyFont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 wrapText="1"/>
    </xf>
    <xf numFmtId="0" fontId="25" fillId="30" borderId="10" xfId="0" applyFont="1" applyFill="1" applyBorder="1" applyAlignment="1">
      <alignment horizontal="left" vertical="center" wrapText="1"/>
    </xf>
    <xf numFmtId="0" fontId="27" fillId="30" borderId="12" xfId="0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/>
    </xf>
    <xf numFmtId="164" fontId="27" fillId="30" borderId="10" xfId="0" applyNumberFormat="1" applyFont="1" applyFill="1" applyBorder="1" applyAlignment="1">
      <alignment horizontal="center" vertical="center"/>
    </xf>
    <xf numFmtId="0" fontId="27" fillId="30" borderId="10" xfId="0" applyFont="1" applyFill="1" applyBorder="1" applyAlignment="1">
      <alignment horizontal="left" vertical="center" wrapText="1"/>
    </xf>
    <xf numFmtId="164" fontId="27" fillId="30" borderId="10" xfId="0" applyNumberFormat="1" applyFont="1" applyFill="1" applyBorder="1" applyAlignment="1">
      <alignment horizontal="center" vertical="center" shrinkToFit="1"/>
    </xf>
    <xf numFmtId="0" fontId="25" fillId="30" borderId="21" xfId="0" applyFont="1" applyFill="1" applyBorder="1" applyAlignment="1">
      <alignment horizontal="left" vertical="center" wrapText="1"/>
    </xf>
    <xf numFmtId="49" fontId="27" fillId="30" borderId="10" xfId="0" applyNumberFormat="1" applyFont="1" applyFill="1" applyBorder="1" applyAlignment="1">
      <alignment horizontal="center" vertical="center" shrinkToFit="1"/>
    </xf>
    <xf numFmtId="49" fontId="24" fillId="30" borderId="10" xfId="0" applyNumberFormat="1" applyFont="1" applyFill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49" fontId="27" fillId="0" borderId="24" xfId="0" applyNumberFormat="1" applyFont="1" applyFill="1" applyBorder="1" applyAlignment="1">
      <alignment horizontal="center" vertical="center" shrinkToFit="1"/>
    </xf>
    <xf numFmtId="0" fontId="25" fillId="30" borderId="19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49" fontId="25" fillId="30" borderId="10" xfId="0" applyNumberFormat="1" applyFont="1" applyFill="1" applyBorder="1" applyAlignment="1">
      <alignment horizontal="center" vertical="center" wrapText="1"/>
    </xf>
    <xf numFmtId="49" fontId="25" fillId="30" borderId="10" xfId="0" applyNumberFormat="1" applyFont="1" applyFill="1" applyBorder="1" applyAlignment="1">
      <alignment horizontal="center" vertical="center"/>
    </xf>
    <xf numFmtId="164" fontId="25" fillId="30" borderId="10" xfId="0" applyNumberFormat="1" applyFont="1" applyFill="1" applyBorder="1" applyAlignment="1">
      <alignment horizontal="center" vertical="center"/>
    </xf>
    <xf numFmtId="0" fontId="27" fillId="31" borderId="10" xfId="0" applyFont="1" applyFill="1" applyBorder="1" applyAlignment="1">
      <alignment horizontal="left" vertical="center" wrapText="1"/>
    </xf>
    <xf numFmtId="49" fontId="27" fillId="31" borderId="10" xfId="0" applyNumberFormat="1" applyFont="1" applyFill="1" applyBorder="1" applyAlignment="1">
      <alignment horizontal="center" vertical="center" shrinkToFit="1"/>
    </xf>
    <xf numFmtId="164" fontId="3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30" borderId="10" xfId="0" applyFont="1" applyFill="1" applyBorder="1" applyAlignment="1">
      <alignment horizontal="center" vertical="center"/>
    </xf>
    <xf numFmtId="0" fontId="19" fillId="30" borderId="10" xfId="0" applyFont="1" applyFill="1" applyBorder="1" applyAlignment="1">
      <alignment horizontal="left" vertical="center" wrapText="1"/>
    </xf>
    <xf numFmtId="164" fontId="36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0" borderId="10" xfId="0" applyFont="1" applyFill="1" applyBorder="1" applyAlignment="1">
      <alignment horizontal="center" vertical="center"/>
    </xf>
    <xf numFmtId="164" fontId="2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0" borderId="11" xfId="0" applyFont="1" applyFill="1" applyBorder="1" applyAlignment="1">
      <alignment horizontal="left" vertical="center" wrapText="1"/>
    </xf>
    <xf numFmtId="164" fontId="37" fillId="30" borderId="10" xfId="0" applyNumberFormat="1" applyFont="1" applyFill="1" applyBorder="1" applyAlignment="1">
      <alignment horizontal="center" vertical="center" shrinkToFit="1"/>
    </xf>
    <xf numFmtId="0" fontId="27" fillId="30" borderId="10" xfId="0" applyFont="1" applyFill="1" applyBorder="1" applyAlignment="1">
      <alignment vertical="center" wrapText="1"/>
    </xf>
    <xf numFmtId="0" fontId="25" fillId="30" borderId="17" xfId="36" applyFont="1" applyFill="1" applyBorder="1" applyAlignment="1">
      <alignment horizontal="left" vertical="center" wrapText="1"/>
    </xf>
    <xf numFmtId="0" fontId="25" fillId="30" borderId="18" xfId="36" applyFont="1" applyFill="1" applyBorder="1" applyAlignment="1">
      <alignment horizontal="center" vertical="center"/>
    </xf>
    <xf numFmtId="167" fontId="1" fillId="30" borderId="18" xfId="42" applyNumberForma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 wrapText="1"/>
    </xf>
    <xf numFmtId="0" fontId="27" fillId="30" borderId="19" xfId="0" applyFont="1" applyFill="1" applyBorder="1" applyAlignment="1">
      <alignment horizontal="left" vertical="center" wrapText="1"/>
    </xf>
    <xf numFmtId="0" fontId="25" fillId="30" borderId="20" xfId="0" applyFont="1" applyFill="1" applyBorder="1" applyAlignment="1">
      <alignment horizontal="left" vertical="center" wrapText="1"/>
    </xf>
    <xf numFmtId="0" fontId="41" fillId="0" borderId="0" xfId="44" applyFont="1"/>
    <xf numFmtId="0" fontId="42" fillId="0" borderId="0" xfId="44" applyFont="1"/>
    <xf numFmtId="0" fontId="34" fillId="0" borderId="0" xfId="44"/>
    <xf numFmtId="0" fontId="41" fillId="0" borderId="0" xfId="44" applyFont="1" applyAlignment="1"/>
    <xf numFmtId="0" fontId="32" fillId="0" borderId="0" xfId="44" applyFont="1" applyAlignment="1"/>
    <xf numFmtId="0" fontId="41" fillId="0" borderId="0" xfId="44" applyFont="1" applyAlignment="1">
      <alignment wrapText="1"/>
    </xf>
    <xf numFmtId="0" fontId="21" fillId="0" borderId="32" xfId="44" applyFont="1" applyBorder="1" applyAlignment="1">
      <alignment horizontal="center" vertical="center" wrapText="1"/>
    </xf>
    <xf numFmtId="0" fontId="41" fillId="0" borderId="23" xfId="44" applyFont="1" applyBorder="1" applyAlignment="1">
      <alignment horizontal="center" vertical="center" wrapText="1"/>
    </xf>
    <xf numFmtId="165" fontId="21" fillId="0" borderId="33" xfId="44" applyNumberFormat="1" applyFont="1" applyBorder="1" applyAlignment="1">
      <alignment vertical="center" wrapText="1"/>
    </xf>
    <xf numFmtId="165" fontId="41" fillId="0" borderId="33" xfId="44" applyNumberFormat="1" applyFont="1" applyBorder="1" applyAlignment="1">
      <alignment vertical="center" wrapText="1"/>
    </xf>
    <xf numFmtId="165" fontId="41" fillId="0" borderId="33" xfId="44" applyNumberFormat="1" applyFont="1" applyFill="1" applyBorder="1" applyAlignment="1">
      <alignment vertical="center" wrapText="1"/>
    </xf>
    <xf numFmtId="0" fontId="41" fillId="0" borderId="32" xfId="44" applyFont="1" applyBorder="1" applyAlignment="1">
      <alignment vertical="center" wrapText="1"/>
    </xf>
    <xf numFmtId="0" fontId="41" fillId="0" borderId="34" xfId="44" applyFont="1" applyBorder="1" applyAlignment="1">
      <alignment vertical="center" wrapText="1"/>
    </xf>
    <xf numFmtId="165" fontId="41" fillId="0" borderId="23" xfId="44" applyNumberFormat="1" applyFont="1" applyBorder="1" applyAlignment="1">
      <alignment vertical="center" wrapText="1"/>
    </xf>
    <xf numFmtId="0" fontId="41" fillId="0" borderId="23" xfId="44" applyFont="1" applyBorder="1"/>
    <xf numFmtId="0" fontId="41" fillId="0" borderId="23" xfId="44" applyFont="1" applyFill="1" applyBorder="1"/>
    <xf numFmtId="0" fontId="41" fillId="0" borderId="23" xfId="44" applyFont="1" applyFill="1" applyBorder="1" applyAlignment="1">
      <alignment horizontal="center" vertical="center" wrapText="1"/>
    </xf>
    <xf numFmtId="165" fontId="41" fillId="0" borderId="23" xfId="44" applyNumberFormat="1" applyFont="1" applyFill="1" applyBorder="1" applyAlignment="1">
      <alignment vertical="center" wrapText="1"/>
    </xf>
    <xf numFmtId="0" fontId="34" fillId="0" borderId="0" xfId="44" applyFont="1"/>
    <xf numFmtId="165" fontId="34" fillId="0" borderId="0" xfId="44" applyNumberFormat="1" applyFont="1"/>
    <xf numFmtId="165" fontId="34" fillId="0" borderId="0" xfId="44" applyNumberFormat="1"/>
    <xf numFmtId="0" fontId="41" fillId="0" borderId="23" xfId="44" applyFont="1" applyFill="1" applyBorder="1" applyAlignment="1">
      <alignment horizontal="center" vertical="center"/>
    </xf>
    <xf numFmtId="0" fontId="41" fillId="0" borderId="23" xfId="0" applyFont="1" applyBorder="1" applyAlignment="1">
      <alignment horizontal="center" vertical="center" wrapText="1"/>
    </xf>
    <xf numFmtId="165" fontId="41" fillId="0" borderId="23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Alignment="1">
      <alignment horizontal="right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28" borderId="10" xfId="0" applyFont="1" applyFill="1" applyBorder="1" applyAlignment="1">
      <alignment horizontal="center" vertical="center" wrapText="1"/>
    </xf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8" fillId="0" borderId="0" xfId="36" applyFont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0" xfId="0" applyFont="1" applyBorder="1" applyAlignment="1">
      <alignment horizontal="right" wrapText="1"/>
    </xf>
    <xf numFmtId="0" fontId="27" fillId="0" borderId="1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textRotation="90" wrapText="1"/>
    </xf>
    <xf numFmtId="49" fontId="27" fillId="0" borderId="10" xfId="0" applyNumberFormat="1" applyFont="1" applyBorder="1" applyAlignment="1">
      <alignment vertical="center" textRotation="90" wrapText="1"/>
    </xf>
    <xf numFmtId="0" fontId="27" fillId="0" borderId="23" xfId="0" applyFont="1" applyFill="1" applyBorder="1" applyAlignment="1">
      <alignment horizontal="center" vertical="center" wrapText="1"/>
    </xf>
    <xf numFmtId="0" fontId="41" fillId="0" borderId="0" xfId="44" applyFont="1" applyAlignment="1">
      <alignment horizontal="right" wrapText="1"/>
    </xf>
    <xf numFmtId="0" fontId="41" fillId="0" borderId="0" xfId="44" applyFont="1" applyAlignment="1">
      <alignment horizontal="right"/>
    </xf>
    <xf numFmtId="0" fontId="21" fillId="0" borderId="0" xfId="44" applyFont="1" applyAlignment="1">
      <alignment horizontal="center"/>
    </xf>
    <xf numFmtId="0" fontId="21" fillId="0" borderId="0" xfId="44" applyFont="1" applyBorder="1" applyAlignment="1">
      <alignment horizontal="center"/>
    </xf>
    <xf numFmtId="0" fontId="21" fillId="0" borderId="29" xfId="44" applyFont="1" applyBorder="1" applyAlignment="1">
      <alignment horizontal="center" vertical="center"/>
    </xf>
    <xf numFmtId="0" fontId="21" fillId="0" borderId="30" xfId="44" applyFont="1" applyBorder="1" applyAlignment="1">
      <alignment horizontal="center" vertical="center"/>
    </xf>
    <xf numFmtId="0" fontId="21" fillId="0" borderId="31" xfId="44" applyFont="1" applyBorder="1" applyAlignment="1">
      <alignment horizontal="center" vertical="center" wrapText="1"/>
    </xf>
    <xf numFmtId="0" fontId="21" fillId="0" borderId="33" xfId="44" applyFont="1" applyBorder="1" applyAlignment="1">
      <alignment horizontal="center" vertical="center" wrapText="1"/>
    </xf>
    <xf numFmtId="0" fontId="21" fillId="0" borderId="32" xfId="44" applyFont="1" applyBorder="1" applyAlignment="1">
      <alignment horizontal="center" vertical="center" wrapText="1"/>
    </xf>
    <xf numFmtId="0" fontId="21" fillId="0" borderId="23" xfId="44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252"/>
  <sheetViews>
    <sheetView topLeftCell="A68" zoomScale="115" zoomScaleNormal="115" zoomScaleSheetLayoutView="110" workbookViewId="0">
      <selection activeCell="B79" sqref="B79"/>
    </sheetView>
  </sheetViews>
  <sheetFormatPr defaultRowHeight="12.75"/>
  <cols>
    <col min="1" max="1" width="33" style="1" customWidth="1"/>
    <col min="2" max="2" width="79.7109375" style="1" customWidth="1"/>
    <col min="3" max="3" width="15.7109375" style="2" customWidth="1"/>
  </cols>
  <sheetData>
    <row r="1" spans="1:3" ht="59.25" customHeight="1">
      <c r="A1" s="240" t="s">
        <v>332</v>
      </c>
      <c r="B1" s="240"/>
      <c r="C1" s="240"/>
    </row>
    <row r="2" spans="1:3" ht="19.5" customHeight="1">
      <c r="A2" s="3"/>
      <c r="B2" s="3"/>
      <c r="C2" s="4"/>
    </row>
    <row r="3" spans="1:3" ht="23.25" customHeight="1">
      <c r="A3" s="241" t="s">
        <v>225</v>
      </c>
      <c r="B3" s="241"/>
      <c r="C3" s="242"/>
    </row>
    <row r="4" spans="1:3" ht="12.75" customHeight="1">
      <c r="A4" s="245"/>
      <c r="B4" s="245"/>
      <c r="C4" s="50" t="s">
        <v>0</v>
      </c>
    </row>
    <row r="5" spans="1:3" ht="12.75" customHeight="1">
      <c r="A5" s="246" t="s">
        <v>2</v>
      </c>
      <c r="B5" s="247" t="s">
        <v>3</v>
      </c>
      <c r="C5" s="243" t="s">
        <v>226</v>
      </c>
    </row>
    <row r="6" spans="1:3" ht="47.25" customHeight="1">
      <c r="A6" s="246"/>
      <c r="B6" s="247"/>
      <c r="C6" s="244"/>
    </row>
    <row r="7" spans="1:3" ht="12.75" customHeight="1">
      <c r="A7" s="111">
        <v>1</v>
      </c>
      <c r="B7" s="111">
        <v>2</v>
      </c>
      <c r="C7" s="111">
        <v>3</v>
      </c>
    </row>
    <row r="8" spans="1:3" s="5" customFormat="1" ht="25.5" customHeight="1">
      <c r="A8" s="112" t="s">
        <v>4</v>
      </c>
      <c r="B8" s="102" t="s">
        <v>5</v>
      </c>
      <c r="C8" s="113">
        <f>C9+C15+C23+C12+C29+C27</f>
        <v>6317.2999999999993</v>
      </c>
    </row>
    <row r="9" spans="1:3" s="5" customFormat="1" ht="36" customHeight="1">
      <c r="A9" s="114" t="s">
        <v>6</v>
      </c>
      <c r="B9" s="103" t="s">
        <v>7</v>
      </c>
      <c r="C9" s="115">
        <f>C10</f>
        <v>3706.1</v>
      </c>
    </row>
    <row r="10" spans="1:3" ht="23.25" customHeight="1">
      <c r="A10" s="201" t="s">
        <v>8</v>
      </c>
      <c r="B10" s="202" t="s">
        <v>9</v>
      </c>
      <c r="C10" s="203">
        <f>C11</f>
        <v>3706.1</v>
      </c>
    </row>
    <row r="11" spans="1:3" ht="48" customHeight="1">
      <c r="A11" s="116" t="s">
        <v>10</v>
      </c>
      <c r="B11" s="87" t="s">
        <v>11</v>
      </c>
      <c r="C11" s="117">
        <v>3706.1</v>
      </c>
    </row>
    <row r="12" spans="1:3" ht="24" customHeight="1">
      <c r="A12" s="114" t="s">
        <v>126</v>
      </c>
      <c r="B12" s="103" t="s">
        <v>127</v>
      </c>
      <c r="C12" s="118">
        <f>C13</f>
        <v>2498.6</v>
      </c>
    </row>
    <row r="13" spans="1:3" ht="21.75" customHeight="1">
      <c r="A13" s="201" t="s">
        <v>128</v>
      </c>
      <c r="B13" s="202" t="s">
        <v>129</v>
      </c>
      <c r="C13" s="203">
        <f>C14</f>
        <v>2498.6</v>
      </c>
    </row>
    <row r="14" spans="1:3" ht="18.75" customHeight="1">
      <c r="A14" s="116" t="s">
        <v>130</v>
      </c>
      <c r="B14" s="87" t="s">
        <v>12</v>
      </c>
      <c r="C14" s="117">
        <v>2498.6</v>
      </c>
    </row>
    <row r="15" spans="1:3" s="5" customFormat="1" ht="21" customHeight="1">
      <c r="A15" s="119" t="s">
        <v>13</v>
      </c>
      <c r="B15" s="103" t="s">
        <v>14</v>
      </c>
      <c r="C15" s="115">
        <f>C18+C16</f>
        <v>111</v>
      </c>
    </row>
    <row r="16" spans="1:3" ht="21.75" customHeight="1">
      <c r="A16" s="185" t="s">
        <v>15</v>
      </c>
      <c r="B16" s="182" t="s">
        <v>16</v>
      </c>
      <c r="C16" s="200">
        <f>C17</f>
        <v>1.4</v>
      </c>
    </row>
    <row r="17" spans="1:3" ht="35.25" customHeight="1">
      <c r="A17" s="79" t="s">
        <v>17</v>
      </c>
      <c r="B17" s="87" t="s">
        <v>92</v>
      </c>
      <c r="C17" s="117">
        <v>1.4</v>
      </c>
    </row>
    <row r="18" spans="1:3" s="5" customFormat="1" ht="23.25" customHeight="1">
      <c r="A18" s="204" t="s">
        <v>18</v>
      </c>
      <c r="B18" s="182" t="s">
        <v>19</v>
      </c>
      <c r="C18" s="205">
        <f>C19+C21</f>
        <v>109.6</v>
      </c>
    </row>
    <row r="19" spans="1:3" ht="18.75" customHeight="1">
      <c r="A19" s="17" t="s">
        <v>123</v>
      </c>
      <c r="B19" s="96" t="s">
        <v>93</v>
      </c>
      <c r="C19" s="120">
        <f>C20</f>
        <v>79.599999999999994</v>
      </c>
    </row>
    <row r="20" spans="1:3" ht="30.75" customHeight="1">
      <c r="A20" s="116" t="s">
        <v>94</v>
      </c>
      <c r="B20" s="87" t="s">
        <v>95</v>
      </c>
      <c r="C20" s="117">
        <v>79.599999999999994</v>
      </c>
    </row>
    <row r="21" spans="1:3" s="5" customFormat="1" ht="21" customHeight="1">
      <c r="A21" s="121" t="s">
        <v>96</v>
      </c>
      <c r="B21" s="96" t="s">
        <v>97</v>
      </c>
      <c r="C21" s="122">
        <f>C22</f>
        <v>30</v>
      </c>
    </row>
    <row r="22" spans="1:3" ht="30" customHeight="1">
      <c r="A22" s="116" t="s">
        <v>98</v>
      </c>
      <c r="B22" s="87" t="s">
        <v>99</v>
      </c>
      <c r="C22" s="117">
        <v>30</v>
      </c>
    </row>
    <row r="23" spans="1:3" s="5" customFormat="1" ht="22.5" customHeight="1">
      <c r="A23" s="114" t="s">
        <v>20</v>
      </c>
      <c r="B23" s="103" t="s">
        <v>80</v>
      </c>
      <c r="C23" s="115">
        <f>C24</f>
        <v>1.6</v>
      </c>
    </row>
    <row r="24" spans="1:3" s="5" customFormat="1" ht="25.5">
      <c r="A24" s="204" t="s">
        <v>21</v>
      </c>
      <c r="B24" s="182" t="s">
        <v>22</v>
      </c>
      <c r="C24" s="200">
        <f>C25</f>
        <v>1.6</v>
      </c>
    </row>
    <row r="25" spans="1:3" ht="45.75" customHeight="1">
      <c r="A25" s="116" t="s">
        <v>131</v>
      </c>
      <c r="B25" s="87" t="s">
        <v>23</v>
      </c>
      <c r="C25" s="117">
        <v>1.6</v>
      </c>
    </row>
    <row r="26" spans="1:3" ht="31.5" hidden="1" customHeight="1">
      <c r="A26" s="114" t="s">
        <v>230</v>
      </c>
      <c r="B26" s="103" t="s">
        <v>231</v>
      </c>
      <c r="C26" s="115">
        <f>C27</f>
        <v>0</v>
      </c>
    </row>
    <row r="27" spans="1:3" ht="60.75" hidden="1" customHeight="1">
      <c r="A27" s="204" t="s">
        <v>232</v>
      </c>
      <c r="B27" s="182" t="s">
        <v>233</v>
      </c>
      <c r="C27" s="200">
        <f>C28</f>
        <v>0</v>
      </c>
    </row>
    <row r="28" spans="1:3" ht="45.75" hidden="1" customHeight="1">
      <c r="A28" s="116" t="s">
        <v>234</v>
      </c>
      <c r="B28" s="87" t="s">
        <v>235</v>
      </c>
      <c r="C28" s="117">
        <v>0</v>
      </c>
    </row>
    <row r="29" spans="1:3" ht="29.25" hidden="1" customHeight="1">
      <c r="A29" s="114" t="s">
        <v>142</v>
      </c>
      <c r="B29" s="103" t="s">
        <v>145</v>
      </c>
      <c r="C29" s="115">
        <f>C30</f>
        <v>0</v>
      </c>
    </row>
    <row r="30" spans="1:3" ht="32.25" hidden="1" customHeight="1">
      <c r="A30" s="204" t="s">
        <v>143</v>
      </c>
      <c r="B30" s="182" t="s">
        <v>146</v>
      </c>
      <c r="C30" s="200">
        <f>C31</f>
        <v>0</v>
      </c>
    </row>
    <row r="31" spans="1:3" ht="39.75" hidden="1" customHeight="1">
      <c r="A31" s="116" t="s">
        <v>144</v>
      </c>
      <c r="B31" s="87" t="s">
        <v>147</v>
      </c>
      <c r="C31" s="117">
        <v>0</v>
      </c>
    </row>
    <row r="32" spans="1:3" ht="37.5" customHeight="1">
      <c r="A32" s="119" t="s">
        <v>24</v>
      </c>
      <c r="B32" s="103" t="s">
        <v>25</v>
      </c>
      <c r="C32" s="115">
        <f>C33+C77</f>
        <v>9490.9999999999982</v>
      </c>
    </row>
    <row r="33" spans="1:3" ht="33.75" customHeight="1">
      <c r="A33" s="119" t="s">
        <v>26</v>
      </c>
      <c r="B33" s="103" t="s">
        <v>27</v>
      </c>
      <c r="C33" s="123">
        <f>C34+C40+C47</f>
        <v>9491.0999999999985</v>
      </c>
    </row>
    <row r="34" spans="1:3" ht="38.25" customHeight="1">
      <c r="A34" s="185" t="s">
        <v>189</v>
      </c>
      <c r="B34" s="206" t="s">
        <v>190</v>
      </c>
      <c r="C34" s="200">
        <f>C35+C37</f>
        <v>4290.2</v>
      </c>
    </row>
    <row r="35" spans="1:3" ht="38.25" customHeight="1">
      <c r="A35" s="185" t="s">
        <v>191</v>
      </c>
      <c r="B35" s="206" t="s">
        <v>192</v>
      </c>
      <c r="C35" s="200">
        <f>C36</f>
        <v>705.1</v>
      </c>
    </row>
    <row r="36" spans="1:3" s="5" customFormat="1" ht="27" customHeight="1">
      <c r="A36" s="79" t="s">
        <v>193</v>
      </c>
      <c r="B36" s="104" t="s">
        <v>180</v>
      </c>
      <c r="C36" s="117">
        <v>705.1</v>
      </c>
    </row>
    <row r="37" spans="1:3" s="5" customFormat="1" ht="27" customHeight="1">
      <c r="A37" s="185" t="s">
        <v>294</v>
      </c>
      <c r="B37" s="206" t="s">
        <v>194</v>
      </c>
      <c r="C37" s="200">
        <f>C38</f>
        <v>3585.1</v>
      </c>
    </row>
    <row r="38" spans="1:3" s="5" customFormat="1" ht="27" customHeight="1">
      <c r="A38" s="185" t="s">
        <v>295</v>
      </c>
      <c r="B38" s="206" t="s">
        <v>196</v>
      </c>
      <c r="C38" s="200">
        <f>C39</f>
        <v>3585.1</v>
      </c>
    </row>
    <row r="39" spans="1:3" s="5" customFormat="1" ht="27" customHeight="1">
      <c r="A39" s="79" t="s">
        <v>195</v>
      </c>
      <c r="B39" s="105" t="s">
        <v>197</v>
      </c>
      <c r="C39" s="117">
        <v>3585.1</v>
      </c>
    </row>
    <row r="40" spans="1:3" s="5" customFormat="1" ht="21.75" customHeight="1">
      <c r="A40" s="119" t="s">
        <v>198</v>
      </c>
      <c r="B40" s="106" t="s">
        <v>199</v>
      </c>
      <c r="C40" s="80">
        <f>C41+C45</f>
        <v>559.70000000000005</v>
      </c>
    </row>
    <row r="41" spans="1:3" s="5" customFormat="1" ht="26.25" customHeight="1">
      <c r="A41" s="185" t="s">
        <v>200</v>
      </c>
      <c r="B41" s="182" t="s">
        <v>28</v>
      </c>
      <c r="C41" s="207">
        <f>+C43+C44</f>
        <v>431.8</v>
      </c>
    </row>
    <row r="42" spans="1:3" s="5" customFormat="1" ht="30" customHeight="1">
      <c r="A42" s="185" t="s">
        <v>201</v>
      </c>
      <c r="B42" s="182" t="s">
        <v>202</v>
      </c>
      <c r="C42" s="207">
        <f>C41</f>
        <v>431.8</v>
      </c>
    </row>
    <row r="43" spans="1:3" s="5" customFormat="1" ht="39" customHeight="1">
      <c r="A43" s="124" t="s">
        <v>203</v>
      </c>
      <c r="B43" s="87" t="s">
        <v>88</v>
      </c>
      <c r="C43" s="125">
        <v>23.8</v>
      </c>
    </row>
    <row r="44" spans="1:3" s="5" customFormat="1" ht="45" customHeight="1">
      <c r="A44" s="124" t="s">
        <v>203</v>
      </c>
      <c r="B44" s="87" t="s">
        <v>236</v>
      </c>
      <c r="C44" s="125">
        <v>408</v>
      </c>
    </row>
    <row r="45" spans="1:3" ht="27.75" customHeight="1">
      <c r="A45" s="119" t="s">
        <v>204</v>
      </c>
      <c r="B45" s="103" t="s">
        <v>205</v>
      </c>
      <c r="C45" s="118">
        <f>C46</f>
        <v>127.9</v>
      </c>
    </row>
    <row r="46" spans="1:3" ht="37.5" customHeight="1">
      <c r="A46" s="79" t="s">
        <v>206</v>
      </c>
      <c r="B46" s="87" t="s">
        <v>207</v>
      </c>
      <c r="C46" s="117">
        <v>127.9</v>
      </c>
    </row>
    <row r="47" spans="1:3" ht="36.75" customHeight="1">
      <c r="A47" s="119" t="s">
        <v>208</v>
      </c>
      <c r="B47" s="83" t="s">
        <v>29</v>
      </c>
      <c r="C47" s="118">
        <f>C48+C57</f>
        <v>4641.2</v>
      </c>
    </row>
    <row r="48" spans="1:3" ht="39.75" customHeight="1">
      <c r="A48" s="185" t="s">
        <v>209</v>
      </c>
      <c r="B48" s="182" t="s">
        <v>210</v>
      </c>
      <c r="C48" s="200">
        <f>C49</f>
        <v>145.6</v>
      </c>
    </row>
    <row r="49" spans="1:3" ht="57.75" customHeight="1">
      <c r="A49" s="185" t="s">
        <v>296</v>
      </c>
      <c r="B49" s="182" t="s">
        <v>212</v>
      </c>
      <c r="C49" s="200">
        <f>C50+C53</f>
        <v>145.6</v>
      </c>
    </row>
    <row r="50" spans="1:3" ht="66.75" customHeight="1">
      <c r="A50" s="185" t="s">
        <v>211</v>
      </c>
      <c r="B50" s="182" t="s">
        <v>213</v>
      </c>
      <c r="C50" s="200">
        <f>C51+C52</f>
        <v>120</v>
      </c>
    </row>
    <row r="51" spans="1:3" ht="33.75" customHeight="1">
      <c r="A51" s="79" t="s">
        <v>211</v>
      </c>
      <c r="B51" s="87" t="s">
        <v>214</v>
      </c>
      <c r="C51" s="117">
        <v>10</v>
      </c>
    </row>
    <row r="52" spans="1:3" ht="33.75" customHeight="1">
      <c r="A52" s="79" t="s">
        <v>211</v>
      </c>
      <c r="B52" s="87" t="s">
        <v>237</v>
      </c>
      <c r="C52" s="117">
        <v>110</v>
      </c>
    </row>
    <row r="53" spans="1:3" ht="45" customHeight="1">
      <c r="A53" s="185" t="s">
        <v>211</v>
      </c>
      <c r="B53" s="182" t="s">
        <v>238</v>
      </c>
      <c r="C53" s="200">
        <f>C54</f>
        <v>25.6</v>
      </c>
    </row>
    <row r="54" spans="1:3" ht="33.75" customHeight="1">
      <c r="A54" s="185" t="s">
        <v>211</v>
      </c>
      <c r="B54" s="182" t="s">
        <v>239</v>
      </c>
      <c r="C54" s="200">
        <f>C55+C56</f>
        <v>25.6</v>
      </c>
    </row>
    <row r="55" spans="1:3" ht="33.75" customHeight="1">
      <c r="A55" s="79" t="s">
        <v>211</v>
      </c>
      <c r="B55" s="130" t="s">
        <v>240</v>
      </c>
      <c r="C55" s="117">
        <v>22</v>
      </c>
    </row>
    <row r="56" spans="1:3" ht="33.75" customHeight="1">
      <c r="A56" s="79" t="s">
        <v>211</v>
      </c>
      <c r="B56" s="130" t="s">
        <v>241</v>
      </c>
      <c r="C56" s="117">
        <v>3.6</v>
      </c>
    </row>
    <row r="57" spans="1:3" ht="27.75" customHeight="1">
      <c r="A57" s="119" t="s">
        <v>215</v>
      </c>
      <c r="B57" s="103" t="s">
        <v>30</v>
      </c>
      <c r="C57" s="118">
        <f>C58</f>
        <v>4495.5999999999995</v>
      </c>
    </row>
    <row r="58" spans="1:3" ht="30" customHeight="1">
      <c r="A58" s="185" t="s">
        <v>297</v>
      </c>
      <c r="B58" s="182" t="s">
        <v>101</v>
      </c>
      <c r="C58" s="200">
        <f>C59+C64+C73</f>
        <v>4495.5999999999995</v>
      </c>
    </row>
    <row r="59" spans="1:3" ht="30" customHeight="1">
      <c r="A59" s="185" t="s">
        <v>216</v>
      </c>
      <c r="B59" s="182" t="s">
        <v>217</v>
      </c>
      <c r="C59" s="200">
        <f>C60</f>
        <v>3213.3999999999996</v>
      </c>
    </row>
    <row r="60" spans="1:3" ht="42" customHeight="1">
      <c r="A60" s="126" t="s">
        <v>216</v>
      </c>
      <c r="B60" s="89" t="s">
        <v>218</v>
      </c>
      <c r="C60" s="127">
        <f>C61+C62+C63</f>
        <v>3213.3999999999996</v>
      </c>
    </row>
    <row r="61" spans="1:3" ht="13.5" customHeight="1">
      <c r="A61" s="126" t="s">
        <v>216</v>
      </c>
      <c r="B61" s="89" t="s">
        <v>219</v>
      </c>
      <c r="C61" s="127">
        <v>1541.3</v>
      </c>
    </row>
    <row r="62" spans="1:3" ht="14.25" customHeight="1">
      <c r="A62" s="126" t="s">
        <v>216</v>
      </c>
      <c r="B62" s="89" t="s">
        <v>220</v>
      </c>
      <c r="C62" s="127">
        <v>154.1</v>
      </c>
    </row>
    <row r="63" spans="1:3" ht="12" customHeight="1">
      <c r="A63" s="126" t="s">
        <v>216</v>
      </c>
      <c r="B63" s="89" t="s">
        <v>221</v>
      </c>
      <c r="C63" s="127">
        <v>1518</v>
      </c>
    </row>
    <row r="64" spans="1:3" ht="41.25" customHeight="1">
      <c r="A64" s="185" t="s">
        <v>216</v>
      </c>
      <c r="B64" s="208" t="s">
        <v>222</v>
      </c>
      <c r="C64" s="200">
        <f>C65+C70</f>
        <v>1282.2</v>
      </c>
    </row>
    <row r="65" spans="1:3" ht="45" customHeight="1">
      <c r="A65" s="126" t="s">
        <v>216</v>
      </c>
      <c r="B65" s="109" t="s">
        <v>223</v>
      </c>
      <c r="C65" s="127">
        <f>C66+C67+C68+C69</f>
        <v>1226.8</v>
      </c>
    </row>
    <row r="66" spans="1:3" ht="19.5" customHeight="1">
      <c r="A66" s="126" t="s">
        <v>216</v>
      </c>
      <c r="B66" s="109" t="s">
        <v>224</v>
      </c>
      <c r="C66" s="127">
        <v>87.5</v>
      </c>
    </row>
    <row r="67" spans="1:3" ht="15" customHeight="1">
      <c r="A67" s="126" t="s">
        <v>216</v>
      </c>
      <c r="B67" s="109" t="s">
        <v>74</v>
      </c>
      <c r="C67" s="127">
        <v>615.79999999999995</v>
      </c>
    </row>
    <row r="68" spans="1:3" ht="15" customHeight="1">
      <c r="A68" s="126" t="s">
        <v>216</v>
      </c>
      <c r="B68" s="109" t="s">
        <v>242</v>
      </c>
      <c r="C68" s="127">
        <v>501.8</v>
      </c>
    </row>
    <row r="69" spans="1:3" ht="15" customHeight="1">
      <c r="A69" s="126" t="s">
        <v>216</v>
      </c>
      <c r="B69" s="109" t="s">
        <v>243</v>
      </c>
      <c r="C69" s="127">
        <v>21.7</v>
      </c>
    </row>
    <row r="70" spans="1:3" ht="29.25" customHeight="1">
      <c r="A70" s="126" t="s">
        <v>216</v>
      </c>
      <c r="B70" s="109" t="s">
        <v>227</v>
      </c>
      <c r="C70" s="127">
        <f>C71</f>
        <v>55.4</v>
      </c>
    </row>
    <row r="71" spans="1:3" ht="30.75" customHeight="1">
      <c r="A71" s="126" t="s">
        <v>216</v>
      </c>
      <c r="B71" s="109" t="s">
        <v>228</v>
      </c>
      <c r="C71" s="127">
        <f>C72</f>
        <v>55.4</v>
      </c>
    </row>
    <row r="72" spans="1:3" ht="40.5" customHeight="1">
      <c r="A72" s="126" t="s">
        <v>216</v>
      </c>
      <c r="B72" s="109" t="s">
        <v>298</v>
      </c>
      <c r="C72" s="127">
        <v>55.4</v>
      </c>
    </row>
    <row r="73" spans="1:3" ht="45" hidden="1" customHeight="1">
      <c r="A73" s="128" t="s">
        <v>216</v>
      </c>
      <c r="B73" s="110" t="s">
        <v>229</v>
      </c>
      <c r="C73" s="129"/>
    </row>
    <row r="74" spans="1:3" ht="54" hidden="1" customHeight="1">
      <c r="A74" s="126" t="s">
        <v>216</v>
      </c>
      <c r="B74" s="109" t="s">
        <v>213</v>
      </c>
      <c r="C74" s="127"/>
    </row>
    <row r="75" spans="1:3" ht="24.75" hidden="1" customHeight="1">
      <c r="A75" s="126"/>
      <c r="B75" s="107"/>
      <c r="C75" s="127"/>
    </row>
    <row r="76" spans="1:3" ht="20.25" hidden="1" customHeight="1">
      <c r="A76" s="126"/>
      <c r="B76" s="107"/>
      <c r="C76" s="127"/>
    </row>
    <row r="77" spans="1:3" ht="42" customHeight="1">
      <c r="A77" s="119" t="s">
        <v>90</v>
      </c>
      <c r="B77" s="23" t="s">
        <v>91</v>
      </c>
      <c r="C77" s="118">
        <f>C78</f>
        <v>-0.1</v>
      </c>
    </row>
    <row r="78" spans="1:3" ht="36" customHeight="1">
      <c r="A78" s="126" t="s">
        <v>244</v>
      </c>
      <c r="B78" s="107" t="s">
        <v>100</v>
      </c>
      <c r="C78" s="127">
        <v>-0.1</v>
      </c>
    </row>
    <row r="79" spans="1:3" ht="32.25" customHeight="1">
      <c r="A79" s="68"/>
      <c r="B79" s="108" t="s">
        <v>1</v>
      </c>
      <c r="C79" s="64">
        <f>C8+C32</f>
        <v>15808.299999999997</v>
      </c>
    </row>
    <row r="80" spans="1:3" ht="12.75" customHeight="1">
      <c r="A80" s="239"/>
      <c r="B80" s="239"/>
    </row>
    <row r="81" spans="1:2" ht="12.75" customHeight="1">
      <c r="A81" s="239"/>
      <c r="B81" s="239"/>
    </row>
    <row r="82" spans="1:2" ht="12.75" customHeight="1">
      <c r="A82" s="239"/>
      <c r="B82" s="239"/>
    </row>
    <row r="83" spans="1:2" ht="12.75" customHeight="1">
      <c r="A83" s="239"/>
      <c r="B83" s="239"/>
    </row>
    <row r="84" spans="1:2" ht="12.75" customHeight="1">
      <c r="A84" s="239"/>
      <c r="B84" s="239"/>
    </row>
    <row r="85" spans="1:2" ht="12.75" customHeight="1">
      <c r="A85" s="239"/>
      <c r="B85" s="239"/>
    </row>
    <row r="86" spans="1:2" ht="12.75" customHeight="1">
      <c r="A86" s="239"/>
      <c r="B86" s="239"/>
    </row>
    <row r="87" spans="1:2" ht="12.75" customHeight="1">
      <c r="A87" s="239"/>
      <c r="B87" s="239"/>
    </row>
    <row r="88" spans="1:2" ht="12.75" customHeight="1">
      <c r="A88" s="239"/>
      <c r="B88" s="239"/>
    </row>
    <row r="89" spans="1:2" ht="12.75" customHeight="1">
      <c r="A89" s="239"/>
      <c r="B89" s="239"/>
    </row>
    <row r="90" spans="1:2" ht="12.75" customHeight="1">
      <c r="A90" s="239"/>
      <c r="B90" s="239"/>
    </row>
    <row r="91" spans="1:2" ht="12.75" customHeight="1">
      <c r="A91" s="239"/>
      <c r="B91" s="239"/>
    </row>
    <row r="92" spans="1:2" ht="12.75" customHeight="1">
      <c r="A92" s="239"/>
      <c r="B92" s="239"/>
    </row>
    <row r="93" spans="1:2" ht="12.75" customHeight="1">
      <c r="A93" s="239"/>
      <c r="B93" s="239"/>
    </row>
    <row r="94" spans="1:2" ht="12.75" customHeight="1">
      <c r="A94" s="239"/>
      <c r="B94" s="239"/>
    </row>
    <row r="95" spans="1:2" ht="12.75" customHeight="1">
      <c r="A95" s="239"/>
      <c r="B95" s="239"/>
    </row>
    <row r="96" spans="1:2" ht="12.75" customHeight="1">
      <c r="A96" s="239"/>
      <c r="B96" s="239"/>
    </row>
    <row r="97" spans="1:2" ht="12.75" customHeight="1">
      <c r="A97" s="239"/>
      <c r="B97" s="239"/>
    </row>
    <row r="98" spans="1:2" ht="12.75" customHeight="1">
      <c r="A98" s="239"/>
      <c r="B98" s="239"/>
    </row>
    <row r="99" spans="1:2" ht="12.75" customHeight="1">
      <c r="A99" s="239"/>
      <c r="B99" s="239"/>
    </row>
    <row r="100" spans="1:2" ht="12.75" customHeight="1">
      <c r="A100" s="239"/>
      <c r="B100" s="239"/>
    </row>
    <row r="101" spans="1:2" ht="12.75" customHeight="1">
      <c r="A101" s="239"/>
      <c r="B101" s="239"/>
    </row>
    <row r="102" spans="1:2" ht="12.75" customHeight="1">
      <c r="A102" s="239"/>
      <c r="B102" s="239"/>
    </row>
    <row r="103" spans="1:2" ht="12.75" customHeight="1">
      <c r="A103" s="239"/>
      <c r="B103" s="239"/>
    </row>
    <row r="104" spans="1:2" ht="12.75" customHeight="1">
      <c r="A104" s="239"/>
      <c r="B104" s="239"/>
    </row>
    <row r="105" spans="1:2" ht="12.75" customHeight="1">
      <c r="A105" s="239"/>
      <c r="B105" s="239"/>
    </row>
    <row r="106" spans="1:2" ht="12.75" customHeight="1">
      <c r="A106" s="239"/>
      <c r="B106" s="239"/>
    </row>
    <row r="107" spans="1:2" ht="12.75" customHeight="1">
      <c r="A107" s="239"/>
      <c r="B107" s="239"/>
    </row>
    <row r="108" spans="1:2" ht="12.75" customHeight="1">
      <c r="A108" s="239"/>
      <c r="B108" s="239"/>
    </row>
    <row r="109" spans="1:2" ht="12.75" customHeight="1">
      <c r="A109" s="239"/>
      <c r="B109" s="239"/>
    </row>
    <row r="110" spans="1:2" ht="12.75" customHeight="1">
      <c r="A110" s="239"/>
      <c r="B110" s="239"/>
    </row>
    <row r="111" spans="1:2" ht="12.75" customHeight="1">
      <c r="A111" s="239"/>
      <c r="B111" s="239"/>
    </row>
    <row r="112" spans="1:2" ht="12.75" customHeight="1">
      <c r="A112" s="239"/>
      <c r="B112" s="239"/>
    </row>
    <row r="113" spans="1:2" ht="12.75" customHeight="1">
      <c r="A113" s="239"/>
      <c r="B113" s="239"/>
    </row>
    <row r="114" spans="1:2" ht="12.75" customHeight="1">
      <c r="A114" s="239"/>
      <c r="B114" s="239"/>
    </row>
    <row r="115" spans="1:2" ht="12.75" customHeight="1">
      <c r="A115" s="239"/>
      <c r="B115" s="239"/>
    </row>
    <row r="116" spans="1:2" ht="12.75" customHeight="1">
      <c r="A116" s="239"/>
      <c r="B116" s="239"/>
    </row>
    <row r="117" spans="1:2" ht="12.75" customHeight="1">
      <c r="A117" s="239"/>
      <c r="B117" s="239"/>
    </row>
    <row r="118" spans="1:2" ht="12.75" customHeight="1">
      <c r="A118" s="239"/>
      <c r="B118" s="239"/>
    </row>
    <row r="119" spans="1:2" ht="12.75" customHeight="1">
      <c r="A119" s="239"/>
      <c r="B119" s="239"/>
    </row>
    <row r="120" spans="1:2" ht="12.75" customHeight="1">
      <c r="A120" s="239"/>
      <c r="B120" s="239"/>
    </row>
    <row r="121" spans="1:2" ht="12.75" customHeight="1">
      <c r="A121" s="239"/>
      <c r="B121" s="239"/>
    </row>
    <row r="122" spans="1:2" ht="12.75" customHeight="1">
      <c r="A122" s="239"/>
      <c r="B122" s="239"/>
    </row>
    <row r="123" spans="1:2" ht="12.75" customHeight="1">
      <c r="A123" s="239"/>
      <c r="B123" s="239"/>
    </row>
    <row r="124" spans="1:2" ht="12.75" customHeight="1">
      <c r="A124" s="239"/>
      <c r="B124" s="239"/>
    </row>
    <row r="125" spans="1:2" ht="12.75" customHeight="1">
      <c r="A125" s="239"/>
      <c r="B125" s="239"/>
    </row>
    <row r="126" spans="1:2" ht="12.75" customHeight="1">
      <c r="A126" s="239"/>
      <c r="B126" s="239"/>
    </row>
    <row r="127" spans="1:2" ht="12.75" customHeight="1">
      <c r="A127" s="239"/>
      <c r="B127" s="239"/>
    </row>
    <row r="128" spans="1:2" ht="12.75" customHeight="1">
      <c r="A128" s="239"/>
      <c r="B128" s="239"/>
    </row>
    <row r="129" spans="1:2" ht="12.75" customHeight="1">
      <c r="A129" s="239"/>
      <c r="B129" s="239"/>
    </row>
    <row r="130" spans="1:2" ht="12.75" customHeight="1">
      <c r="A130" s="239"/>
      <c r="B130" s="239"/>
    </row>
    <row r="131" spans="1:2" ht="12.75" customHeight="1">
      <c r="A131" s="239"/>
      <c r="B131" s="239"/>
    </row>
    <row r="132" spans="1:2" ht="12.75" customHeight="1">
      <c r="A132" s="239"/>
      <c r="B132" s="239"/>
    </row>
    <row r="133" spans="1:2" ht="12.75" customHeight="1">
      <c r="A133" s="239"/>
      <c r="B133" s="239"/>
    </row>
    <row r="134" spans="1:2" ht="12.75" customHeight="1">
      <c r="A134" s="239"/>
      <c r="B134" s="239"/>
    </row>
    <row r="135" spans="1:2" ht="12.75" customHeight="1">
      <c r="A135" s="239"/>
      <c r="B135" s="239"/>
    </row>
    <row r="136" spans="1:2" ht="12.75" customHeight="1">
      <c r="A136" s="239"/>
      <c r="B136" s="239"/>
    </row>
    <row r="137" spans="1:2" ht="12.75" customHeight="1">
      <c r="A137" s="239"/>
      <c r="B137" s="239"/>
    </row>
    <row r="138" spans="1:2" ht="12.75" customHeight="1">
      <c r="A138" s="239"/>
      <c r="B138" s="239"/>
    </row>
    <row r="139" spans="1:2" ht="12.75" customHeight="1">
      <c r="A139" s="239"/>
      <c r="B139" s="239"/>
    </row>
    <row r="140" spans="1:2" ht="12.75" customHeight="1">
      <c r="A140" s="239"/>
      <c r="B140" s="239"/>
    </row>
    <row r="141" spans="1:2" ht="12.75" customHeight="1">
      <c r="A141" s="239"/>
      <c r="B141" s="239"/>
    </row>
    <row r="142" spans="1:2" ht="12.75" customHeight="1">
      <c r="A142" s="239"/>
      <c r="B142" s="239"/>
    </row>
    <row r="143" spans="1:2" ht="12.75" customHeight="1">
      <c r="A143" s="239"/>
      <c r="B143" s="239"/>
    </row>
    <row r="144" spans="1:2" ht="12.75" customHeight="1">
      <c r="A144" s="239"/>
      <c r="B144" s="239"/>
    </row>
    <row r="145" spans="1:2" ht="12.75" customHeight="1">
      <c r="A145" s="239"/>
      <c r="B145" s="239"/>
    </row>
    <row r="146" spans="1:2" ht="12.75" customHeight="1">
      <c r="A146" s="239"/>
      <c r="B146" s="239"/>
    </row>
    <row r="147" spans="1:2" ht="12.75" customHeight="1">
      <c r="A147" s="239"/>
      <c r="B147" s="239"/>
    </row>
    <row r="148" spans="1:2" ht="12.75" customHeight="1">
      <c r="A148" s="239"/>
      <c r="B148" s="239"/>
    </row>
    <row r="149" spans="1:2" ht="12.75" customHeight="1">
      <c r="A149" s="239"/>
      <c r="B149" s="239"/>
    </row>
    <row r="150" spans="1:2" ht="12.75" customHeight="1">
      <c r="A150" s="239"/>
      <c r="B150" s="239"/>
    </row>
    <row r="151" spans="1:2" ht="12.75" customHeight="1">
      <c r="A151" s="239"/>
      <c r="B151" s="239"/>
    </row>
    <row r="152" spans="1:2" ht="12.75" customHeight="1">
      <c r="A152" s="239"/>
      <c r="B152" s="239"/>
    </row>
    <row r="153" spans="1:2" ht="12.75" customHeight="1">
      <c r="A153" s="239"/>
      <c r="B153" s="239"/>
    </row>
    <row r="154" spans="1:2" ht="12.75" customHeight="1">
      <c r="A154" s="239"/>
      <c r="B154" s="239"/>
    </row>
    <row r="155" spans="1:2" ht="12.75" customHeight="1">
      <c r="A155" s="239"/>
      <c r="B155" s="239"/>
    </row>
    <row r="156" spans="1:2" ht="12.75" customHeight="1">
      <c r="A156" s="239"/>
      <c r="B156" s="239"/>
    </row>
    <row r="157" spans="1:2" ht="12.75" customHeight="1">
      <c r="A157" s="239"/>
      <c r="B157" s="239"/>
    </row>
    <row r="158" spans="1:2" ht="12.75" customHeight="1">
      <c r="A158" s="239"/>
      <c r="B158" s="239"/>
    </row>
    <row r="159" spans="1:2" ht="12.75" customHeight="1">
      <c r="A159" s="239"/>
      <c r="B159" s="239"/>
    </row>
    <row r="160" spans="1:2" ht="12.75" customHeight="1">
      <c r="A160" s="239"/>
      <c r="B160" s="239"/>
    </row>
    <row r="161" spans="1:2" ht="12.75" customHeight="1">
      <c r="A161" s="239"/>
      <c r="B161" s="239"/>
    </row>
    <row r="162" spans="1:2" ht="12.75" customHeight="1">
      <c r="A162" s="239"/>
      <c r="B162" s="239"/>
    </row>
    <row r="163" spans="1:2" ht="12.75" customHeight="1">
      <c r="A163" s="239"/>
      <c r="B163" s="239"/>
    </row>
    <row r="164" spans="1:2" ht="12.75" customHeight="1">
      <c r="A164" s="239"/>
      <c r="B164" s="239"/>
    </row>
    <row r="165" spans="1:2" ht="12.75" customHeight="1">
      <c r="A165" s="239"/>
      <c r="B165" s="239"/>
    </row>
    <row r="166" spans="1:2" ht="12.75" customHeight="1">
      <c r="A166" s="239"/>
      <c r="B166" s="239"/>
    </row>
    <row r="167" spans="1:2" ht="12.75" customHeight="1">
      <c r="A167" s="239"/>
      <c r="B167" s="239"/>
    </row>
    <row r="168" spans="1:2" ht="12.75" customHeight="1">
      <c r="A168" s="239"/>
      <c r="B168" s="239"/>
    </row>
    <row r="169" spans="1:2" ht="12.75" customHeight="1">
      <c r="A169" s="239"/>
      <c r="B169" s="239"/>
    </row>
    <row r="170" spans="1:2" ht="12.75" customHeight="1">
      <c r="A170" s="239"/>
      <c r="B170" s="239"/>
    </row>
    <row r="171" spans="1:2" ht="12.75" customHeight="1">
      <c r="A171" s="239"/>
      <c r="B171" s="239"/>
    </row>
    <row r="172" spans="1:2" ht="12.75" customHeight="1">
      <c r="A172" s="239"/>
      <c r="B172" s="239"/>
    </row>
    <row r="173" spans="1:2" ht="12.75" customHeight="1">
      <c r="A173" s="239"/>
      <c r="B173" s="239"/>
    </row>
    <row r="174" spans="1:2" ht="12.75" customHeight="1">
      <c r="A174" s="239"/>
      <c r="B174" s="239"/>
    </row>
    <row r="175" spans="1:2" ht="12.75" customHeight="1">
      <c r="A175" s="239"/>
      <c r="B175" s="239"/>
    </row>
    <row r="176" spans="1:2" ht="12.75" customHeight="1">
      <c r="A176" s="239"/>
      <c r="B176" s="239"/>
    </row>
    <row r="177" spans="1:2" ht="12.75" customHeight="1">
      <c r="A177" s="239"/>
      <c r="B177" s="239"/>
    </row>
    <row r="178" spans="1:2" ht="12.75" customHeight="1">
      <c r="A178" s="239"/>
      <c r="B178" s="239"/>
    </row>
    <row r="179" spans="1:2" ht="12.75" customHeight="1">
      <c r="A179" s="239"/>
      <c r="B179" s="239"/>
    </row>
    <row r="180" spans="1:2" ht="12.75" customHeight="1"/>
    <row r="181" spans="1:2" ht="12.75" customHeight="1"/>
    <row r="182" spans="1:2" ht="12.75" customHeight="1"/>
    <row r="183" spans="1:2" ht="12.75" customHeight="1"/>
    <row r="184" spans="1:2" ht="12.75" customHeight="1"/>
    <row r="185" spans="1:2" ht="12.75" customHeight="1"/>
    <row r="186" spans="1:2" ht="12.75" customHeight="1"/>
    <row r="187" spans="1:2" ht="12.75" customHeight="1"/>
    <row r="188" spans="1:2" ht="12.75" customHeight="1"/>
    <row r="189" spans="1:2" ht="12.75" customHeight="1"/>
    <row r="190" spans="1:2" ht="12.75" customHeight="1"/>
    <row r="191" spans="1:2" ht="12.75" customHeight="1"/>
    <row r="192" spans="1: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</sheetData>
  <sheetProtection selectLockedCells="1" selectUnlockedCells="1"/>
  <mergeCells count="106">
    <mergeCell ref="A80:B80"/>
    <mergeCell ref="A81:B81"/>
    <mergeCell ref="A82:B82"/>
    <mergeCell ref="A83:B83"/>
    <mergeCell ref="A84:B84"/>
    <mergeCell ref="A85:B85"/>
    <mergeCell ref="A1:C1"/>
    <mergeCell ref="A3:C3"/>
    <mergeCell ref="C5:C6"/>
    <mergeCell ref="A4:B4"/>
    <mergeCell ref="A5:A6"/>
    <mergeCell ref="B5:B6"/>
    <mergeCell ref="A88:B88"/>
    <mergeCell ref="A89:B89"/>
    <mergeCell ref="A90:B90"/>
    <mergeCell ref="A91:B91"/>
    <mergeCell ref="A92:B92"/>
    <mergeCell ref="A93:B93"/>
    <mergeCell ref="A94:B94"/>
    <mergeCell ref="A95:B95"/>
    <mergeCell ref="A86:B86"/>
    <mergeCell ref="A87:B87"/>
    <mergeCell ref="A106:B106"/>
    <mergeCell ref="A107:B107"/>
    <mergeCell ref="A108:B108"/>
    <mergeCell ref="A109:B109"/>
    <mergeCell ref="A112:B112"/>
    <mergeCell ref="A113:B113"/>
    <mergeCell ref="A114:B114"/>
    <mergeCell ref="A115:B115"/>
    <mergeCell ref="A96:B96"/>
    <mergeCell ref="A97:B97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8:B98"/>
    <mergeCell ref="A99:B99"/>
    <mergeCell ref="A120:B120"/>
    <mergeCell ref="A121:B121"/>
    <mergeCell ref="A122:B122"/>
    <mergeCell ref="A123:B123"/>
    <mergeCell ref="A130:B130"/>
    <mergeCell ref="A131:B131"/>
    <mergeCell ref="A116:B116"/>
    <mergeCell ref="A117:B117"/>
    <mergeCell ref="A134:B134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32:B132"/>
    <mergeCell ref="A133:B133"/>
    <mergeCell ref="A139:B139"/>
    <mergeCell ref="A140:B140"/>
    <mergeCell ref="A141:B141"/>
    <mergeCell ref="A135:B135"/>
    <mergeCell ref="A142:B142"/>
    <mergeCell ref="A143:B143"/>
    <mergeCell ref="A148:B148"/>
    <mergeCell ref="A149:B149"/>
    <mergeCell ref="A150:B150"/>
    <mergeCell ref="A144:B144"/>
    <mergeCell ref="A145:B145"/>
    <mergeCell ref="A136:B136"/>
    <mergeCell ref="A137:B137"/>
    <mergeCell ref="A138:B138"/>
    <mergeCell ref="A151:B151"/>
    <mergeCell ref="A164:B164"/>
    <mergeCell ref="A165:B165"/>
    <mergeCell ref="A168:B168"/>
    <mergeCell ref="A146:B146"/>
    <mergeCell ref="A147:B147"/>
    <mergeCell ref="A169:B169"/>
    <mergeCell ref="A166:B166"/>
    <mergeCell ref="A167:B167"/>
    <mergeCell ref="A152:B152"/>
    <mergeCell ref="A153:B153"/>
    <mergeCell ref="A160:B160"/>
    <mergeCell ref="A161:B161"/>
    <mergeCell ref="A162:B162"/>
    <mergeCell ref="A163:B163"/>
    <mergeCell ref="A154:B154"/>
    <mergeCell ref="A155:B155"/>
    <mergeCell ref="A156:B156"/>
    <mergeCell ref="A157:B157"/>
    <mergeCell ref="A158:B158"/>
    <mergeCell ref="A159:B159"/>
    <mergeCell ref="A174:B174"/>
    <mergeCell ref="A179:B179"/>
    <mergeCell ref="A175:B175"/>
    <mergeCell ref="A176:B176"/>
    <mergeCell ref="A177:B177"/>
    <mergeCell ref="A178:B178"/>
    <mergeCell ref="A172:B172"/>
    <mergeCell ref="A173:B173"/>
    <mergeCell ref="A170:B170"/>
    <mergeCell ref="A171:B171"/>
  </mergeCells>
  <phoneticPr fontId="22" type="noConversion"/>
  <pageMargins left="0.75" right="0.75" top="1" bottom="1" header="0.51180555555555551" footer="0.51180555555555551"/>
  <pageSetup paperSize="9" scale="68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8"/>
  <sheetViews>
    <sheetView zoomScale="110" zoomScaleNormal="70" zoomScaleSheetLayoutView="110" workbookViewId="0">
      <selection activeCell="B8" sqref="B8"/>
    </sheetView>
  </sheetViews>
  <sheetFormatPr defaultRowHeight="12.75"/>
  <cols>
    <col min="1" max="1" width="12.140625" style="1" customWidth="1"/>
    <col min="2" max="2" width="44.140625" style="1" customWidth="1"/>
    <col min="3" max="3" width="66" style="2" customWidth="1"/>
    <col min="4" max="5" width="9.140625" style="6"/>
  </cols>
  <sheetData>
    <row r="1" spans="1:5" ht="81.75" customHeight="1">
      <c r="A1" s="239"/>
      <c r="B1" s="239"/>
      <c r="C1" s="7" t="s">
        <v>89</v>
      </c>
    </row>
    <row r="2" spans="1:5" ht="19.5" customHeight="1">
      <c r="A2" s="8"/>
      <c r="B2" s="8"/>
      <c r="C2" s="9" t="s">
        <v>35</v>
      </c>
    </row>
    <row r="3" spans="1:5" ht="92.25" customHeight="1">
      <c r="A3" s="248" t="s">
        <v>36</v>
      </c>
      <c r="B3" s="248"/>
      <c r="C3" s="248"/>
    </row>
    <row r="4" spans="1:5" ht="12.75" customHeight="1">
      <c r="A4" s="239"/>
      <c r="B4" s="239"/>
    </row>
    <row r="5" spans="1:5" ht="14.25" customHeight="1">
      <c r="A5" s="249" t="s">
        <v>31</v>
      </c>
      <c r="B5" s="249"/>
      <c r="C5" s="250" t="s">
        <v>32</v>
      </c>
      <c r="D5"/>
      <c r="E5"/>
    </row>
    <row r="6" spans="1:5" ht="52.5" customHeight="1">
      <c r="A6" s="10" t="s">
        <v>33</v>
      </c>
      <c r="B6" s="11" t="s">
        <v>34</v>
      </c>
      <c r="C6" s="250"/>
      <c r="D6"/>
      <c r="E6"/>
    </row>
    <row r="7" spans="1:5" ht="50.25" customHeight="1">
      <c r="A7" s="15" t="s">
        <v>37</v>
      </c>
      <c r="B7" s="16"/>
      <c r="C7" s="17" t="s">
        <v>79</v>
      </c>
      <c r="D7"/>
      <c r="E7"/>
    </row>
    <row r="8" spans="1:5" ht="60" customHeight="1">
      <c r="A8" s="12"/>
      <c r="B8" s="13" t="s">
        <v>38</v>
      </c>
      <c r="C8" s="14" t="s">
        <v>104</v>
      </c>
      <c r="D8"/>
      <c r="E8"/>
    </row>
    <row r="9" spans="1:5" ht="27" customHeight="1">
      <c r="A9" s="12"/>
      <c r="B9" s="13" t="s">
        <v>39</v>
      </c>
      <c r="C9" s="14" t="s">
        <v>12</v>
      </c>
      <c r="D9"/>
      <c r="E9"/>
    </row>
    <row r="10" spans="1:5" ht="38.25" customHeight="1">
      <c r="A10" s="12"/>
      <c r="B10" s="13" t="s">
        <v>40</v>
      </c>
      <c r="C10" s="14" t="s">
        <v>92</v>
      </c>
      <c r="D10"/>
      <c r="E10"/>
    </row>
    <row r="11" spans="1:5" ht="29.25" customHeight="1">
      <c r="A11" s="12"/>
      <c r="B11" s="13" t="s">
        <v>102</v>
      </c>
      <c r="C11" s="14" t="s">
        <v>95</v>
      </c>
      <c r="D11"/>
      <c r="E11"/>
    </row>
    <row r="12" spans="1:5" ht="33" customHeight="1">
      <c r="A12" s="12"/>
      <c r="B12" s="13" t="s">
        <v>103</v>
      </c>
      <c r="C12" s="14" t="s">
        <v>99</v>
      </c>
      <c r="D12"/>
      <c r="E12"/>
    </row>
    <row r="13" spans="1:5" ht="42" customHeight="1">
      <c r="D13"/>
      <c r="E13"/>
    </row>
    <row r="14" spans="1:5" ht="40.5" customHeight="1">
      <c r="D14"/>
      <c r="E14"/>
    </row>
    <row r="15" spans="1:5" ht="39" customHeight="1">
      <c r="D15"/>
      <c r="E15"/>
    </row>
    <row r="16" spans="1:5" ht="44.25" customHeight="1">
      <c r="D16"/>
      <c r="E16"/>
    </row>
    <row r="17" spans="1:5" ht="55.5" customHeight="1">
      <c r="D17"/>
      <c r="E17"/>
    </row>
    <row r="18" spans="1:5" ht="52.5" customHeight="1">
      <c r="A18" s="239"/>
      <c r="B18" s="239"/>
      <c r="D18"/>
      <c r="E18"/>
    </row>
    <row r="19" spans="1:5" ht="44.25" customHeight="1">
      <c r="A19" s="239"/>
      <c r="B19" s="239"/>
      <c r="D19"/>
      <c r="E19"/>
    </row>
    <row r="20" spans="1:5" ht="44.25" customHeight="1">
      <c r="A20" s="239"/>
      <c r="B20" s="239"/>
      <c r="D20"/>
      <c r="E20"/>
    </row>
    <row r="21" spans="1:5" ht="44.25" customHeight="1">
      <c r="A21" s="239"/>
      <c r="B21" s="239"/>
      <c r="D21"/>
      <c r="E21"/>
    </row>
    <row r="22" spans="1:5" ht="44.25" customHeight="1">
      <c r="A22" s="239"/>
      <c r="B22" s="239"/>
      <c r="D22"/>
      <c r="E22"/>
    </row>
    <row r="23" spans="1:5" ht="61.5" customHeight="1">
      <c r="A23" s="239"/>
      <c r="B23" s="239"/>
      <c r="D23"/>
      <c r="E23"/>
    </row>
    <row r="24" spans="1:5" ht="37.5" customHeight="1">
      <c r="A24" s="239"/>
      <c r="B24" s="239"/>
      <c r="D24"/>
      <c r="E24"/>
    </row>
    <row r="25" spans="1:5" ht="62.25" customHeight="1">
      <c r="A25" s="239"/>
      <c r="B25" s="239"/>
      <c r="D25"/>
      <c r="E25"/>
    </row>
    <row r="26" spans="1:5" ht="69.75" customHeight="1">
      <c r="A26" s="239"/>
      <c r="B26" s="239"/>
      <c r="D26"/>
      <c r="E26"/>
    </row>
    <row r="27" spans="1:5" ht="69.75" customHeight="1">
      <c r="A27" s="239"/>
      <c r="B27" s="239"/>
      <c r="D27"/>
      <c r="E27"/>
    </row>
    <row r="28" spans="1:5" ht="69.75" customHeight="1">
      <c r="A28" s="239"/>
      <c r="B28" s="239"/>
      <c r="D28"/>
      <c r="E28"/>
    </row>
    <row r="29" spans="1:5" ht="53.25" customHeight="1">
      <c r="A29" s="239"/>
      <c r="B29" s="239"/>
      <c r="D29"/>
      <c r="E29"/>
    </row>
    <row r="30" spans="1:5" ht="60" customHeight="1">
      <c r="A30" s="239"/>
      <c r="B30" s="239"/>
      <c r="D30"/>
      <c r="E30"/>
    </row>
    <row r="31" spans="1:5" ht="75.75" customHeight="1">
      <c r="A31" s="239"/>
      <c r="B31" s="239"/>
      <c r="D31"/>
      <c r="E31"/>
    </row>
    <row r="32" spans="1:5" ht="51.75" customHeight="1">
      <c r="A32" s="239"/>
      <c r="B32" s="239"/>
      <c r="D32"/>
      <c r="E32"/>
    </row>
    <row r="33" spans="1:2" ht="75" customHeight="1">
      <c r="A33" s="239"/>
      <c r="B33" s="239"/>
    </row>
    <row r="34" spans="1:2" ht="75" customHeight="1">
      <c r="A34" s="239"/>
      <c r="B34" s="239"/>
    </row>
    <row r="35" spans="1:2" ht="75" customHeight="1">
      <c r="A35" s="239"/>
      <c r="B35" s="239"/>
    </row>
    <row r="36" spans="1:2" ht="75" customHeight="1">
      <c r="A36" s="239"/>
      <c r="B36" s="239"/>
    </row>
    <row r="37" spans="1:2" ht="75" customHeight="1">
      <c r="A37" s="239"/>
      <c r="B37" s="239"/>
    </row>
    <row r="38" spans="1:2" ht="53.25" customHeight="1">
      <c r="A38" s="239"/>
      <c r="B38" s="239"/>
    </row>
    <row r="39" spans="1:2" ht="61.5" customHeight="1">
      <c r="A39" s="239"/>
      <c r="B39" s="239"/>
    </row>
    <row r="40" spans="1:2" ht="37.5" customHeight="1">
      <c r="A40" s="239"/>
      <c r="B40" s="239"/>
    </row>
    <row r="41" spans="1:2" ht="42.75" customHeight="1">
      <c r="A41" s="239"/>
      <c r="B41" s="239"/>
    </row>
    <row r="42" spans="1:2">
      <c r="A42" s="239"/>
      <c r="B42" s="239"/>
    </row>
    <row r="43" spans="1:2">
      <c r="A43" s="239"/>
      <c r="B43" s="239"/>
    </row>
    <row r="44" spans="1:2">
      <c r="A44" s="239"/>
      <c r="B44" s="239"/>
    </row>
    <row r="45" spans="1:2">
      <c r="A45" s="239"/>
      <c r="B45" s="239"/>
    </row>
    <row r="46" spans="1:2">
      <c r="A46" s="239"/>
      <c r="B46" s="239"/>
    </row>
    <row r="47" spans="1:2">
      <c r="A47" s="239"/>
      <c r="B47" s="239"/>
    </row>
    <row r="48" spans="1:2">
      <c r="A48" s="239"/>
      <c r="B48" s="239"/>
    </row>
    <row r="49" spans="1:2">
      <c r="A49" s="239"/>
      <c r="B49" s="239"/>
    </row>
    <row r="50" spans="1:2">
      <c r="A50" s="239"/>
      <c r="B50" s="239"/>
    </row>
    <row r="51" spans="1:2">
      <c r="A51" s="239"/>
      <c r="B51" s="239"/>
    </row>
    <row r="52" spans="1:2">
      <c r="A52" s="239"/>
      <c r="B52" s="239"/>
    </row>
    <row r="53" spans="1:2">
      <c r="A53" s="239"/>
      <c r="B53" s="239"/>
    </row>
    <row r="54" spans="1:2">
      <c r="A54" s="239"/>
      <c r="B54" s="239"/>
    </row>
    <row r="55" spans="1:2">
      <c r="A55" s="239"/>
      <c r="B55" s="239"/>
    </row>
    <row r="56" spans="1:2">
      <c r="A56" s="239"/>
      <c r="B56" s="239"/>
    </row>
    <row r="57" spans="1:2">
      <c r="A57" s="239"/>
      <c r="B57" s="239"/>
    </row>
    <row r="58" spans="1:2">
      <c r="A58" s="239"/>
      <c r="B58" s="239"/>
    </row>
    <row r="59" spans="1:2">
      <c r="A59" s="239"/>
      <c r="B59" s="239"/>
    </row>
    <row r="60" spans="1:2">
      <c r="A60" s="239"/>
      <c r="B60" s="239"/>
    </row>
    <row r="61" spans="1:2">
      <c r="A61" s="239"/>
      <c r="B61" s="239"/>
    </row>
    <row r="62" spans="1:2">
      <c r="A62" s="239"/>
      <c r="B62" s="239"/>
    </row>
    <row r="63" spans="1:2">
      <c r="A63" s="239"/>
      <c r="B63" s="239"/>
    </row>
    <row r="64" spans="1:2">
      <c r="A64" s="239"/>
      <c r="B64" s="239"/>
    </row>
    <row r="65" spans="1:2">
      <c r="A65" s="239"/>
      <c r="B65" s="239"/>
    </row>
    <row r="66" spans="1:2">
      <c r="A66" s="239"/>
      <c r="B66" s="239"/>
    </row>
    <row r="67" spans="1:2" ht="12.75" customHeight="1">
      <c r="A67" s="239"/>
      <c r="B67" s="239"/>
    </row>
    <row r="68" spans="1:2" ht="12.75" customHeight="1">
      <c r="A68" s="239"/>
      <c r="B68" s="239"/>
    </row>
    <row r="69" spans="1:2" ht="12.75" customHeight="1">
      <c r="A69" s="239"/>
      <c r="B69" s="239"/>
    </row>
    <row r="70" spans="1:2" ht="12.75" customHeight="1">
      <c r="A70" s="239"/>
      <c r="B70" s="239"/>
    </row>
    <row r="71" spans="1:2" ht="12.75" customHeight="1">
      <c r="A71" s="239"/>
      <c r="B71" s="239"/>
    </row>
    <row r="72" spans="1:2" ht="12.75" customHeight="1">
      <c r="A72" s="239"/>
      <c r="B72" s="239"/>
    </row>
    <row r="73" spans="1:2" ht="12.75" customHeight="1">
      <c r="A73" s="239"/>
      <c r="B73" s="239"/>
    </row>
    <row r="74" spans="1:2" ht="12.75" customHeight="1">
      <c r="A74" s="239"/>
      <c r="B74" s="239"/>
    </row>
    <row r="75" spans="1:2" ht="12.75" customHeight="1">
      <c r="A75" s="239"/>
      <c r="B75" s="239"/>
    </row>
    <row r="76" spans="1:2" ht="12.75" customHeight="1">
      <c r="A76" s="239"/>
      <c r="B76" s="239"/>
    </row>
    <row r="77" spans="1:2" ht="12.75" customHeight="1">
      <c r="A77" s="239"/>
      <c r="B77" s="239"/>
    </row>
    <row r="78" spans="1:2" ht="12.75" customHeight="1">
      <c r="A78" s="239"/>
      <c r="B78" s="239"/>
    </row>
    <row r="79" spans="1:2" ht="12.75" customHeight="1">
      <c r="A79" s="239"/>
      <c r="B79" s="239"/>
    </row>
    <row r="80" spans="1:2" ht="12.75" customHeight="1">
      <c r="A80" s="239"/>
      <c r="B80" s="239"/>
    </row>
    <row r="81" spans="1:2" ht="12.75" customHeight="1">
      <c r="A81" s="239"/>
      <c r="B81" s="239"/>
    </row>
    <row r="82" spans="1:2" ht="12.75" customHeight="1">
      <c r="A82" s="239"/>
      <c r="B82" s="239"/>
    </row>
    <row r="83" spans="1:2" ht="12.75" customHeight="1">
      <c r="A83" s="239"/>
      <c r="B83" s="239"/>
    </row>
    <row r="84" spans="1:2" ht="12.75" customHeight="1">
      <c r="A84" s="239"/>
      <c r="B84" s="239"/>
    </row>
    <row r="85" spans="1:2" ht="12.75" customHeight="1">
      <c r="A85" s="239"/>
      <c r="B85" s="239"/>
    </row>
    <row r="86" spans="1:2" ht="12.75" customHeight="1">
      <c r="A86" s="239"/>
      <c r="B86" s="239"/>
    </row>
    <row r="87" spans="1:2" ht="12.75" customHeight="1">
      <c r="A87" s="239"/>
      <c r="B87" s="239"/>
    </row>
    <row r="88" spans="1:2" ht="12.75" customHeight="1">
      <c r="A88" s="239"/>
      <c r="B88" s="239"/>
    </row>
    <row r="89" spans="1:2" ht="12.75" customHeight="1">
      <c r="A89" s="239"/>
      <c r="B89" s="239"/>
    </row>
    <row r="90" spans="1:2" ht="12.75" customHeight="1">
      <c r="A90" s="239"/>
      <c r="B90" s="239"/>
    </row>
    <row r="91" spans="1:2" ht="12.75" customHeight="1">
      <c r="A91" s="239"/>
      <c r="B91" s="239"/>
    </row>
    <row r="92" spans="1:2" ht="12.75" customHeight="1">
      <c r="A92" s="239"/>
      <c r="B92" s="239"/>
    </row>
    <row r="93" spans="1:2" ht="12.75" customHeight="1">
      <c r="A93" s="239"/>
      <c r="B93" s="239"/>
    </row>
    <row r="94" spans="1:2" ht="12.75" customHeight="1">
      <c r="A94" s="239"/>
      <c r="B94" s="239"/>
    </row>
    <row r="95" spans="1:2" ht="12.75" customHeight="1">
      <c r="A95" s="239"/>
      <c r="B95" s="239"/>
    </row>
    <row r="96" spans="1:2" ht="12.75" customHeight="1">
      <c r="A96" s="239"/>
      <c r="B96" s="239"/>
    </row>
    <row r="97" spans="1:2" ht="12.75" customHeight="1">
      <c r="A97" s="239"/>
      <c r="B97" s="239"/>
    </row>
    <row r="98" spans="1:2" ht="12.75" customHeight="1">
      <c r="A98" s="239"/>
      <c r="B98" s="239"/>
    </row>
    <row r="99" spans="1:2" ht="12.75" customHeight="1">
      <c r="A99" s="239"/>
      <c r="B99" s="239"/>
    </row>
    <row r="100" spans="1:2" ht="12.75" customHeight="1">
      <c r="A100" s="239"/>
      <c r="B100" s="239"/>
    </row>
    <row r="101" spans="1:2" ht="12.75" customHeight="1">
      <c r="A101" s="239"/>
      <c r="B101" s="239"/>
    </row>
    <row r="102" spans="1:2" ht="12.75" customHeight="1">
      <c r="A102" s="239"/>
      <c r="B102" s="239"/>
    </row>
    <row r="103" spans="1:2" ht="12.75" customHeight="1">
      <c r="A103" s="239"/>
      <c r="B103" s="239"/>
    </row>
    <row r="104" spans="1:2" ht="12.75" customHeight="1">
      <c r="A104" s="239"/>
      <c r="B104" s="239"/>
    </row>
    <row r="105" spans="1:2" ht="12.75" customHeight="1">
      <c r="A105" s="239"/>
      <c r="B105" s="239"/>
    </row>
    <row r="106" spans="1:2" ht="12.75" customHeight="1">
      <c r="A106" s="239"/>
      <c r="B106" s="239"/>
    </row>
    <row r="107" spans="1:2" ht="12.75" customHeight="1">
      <c r="A107" s="239"/>
      <c r="B107" s="239"/>
    </row>
    <row r="108" spans="1:2" ht="12.75" customHeight="1">
      <c r="A108" s="239"/>
      <c r="B108" s="239"/>
    </row>
    <row r="109" spans="1:2" ht="12.75" customHeight="1">
      <c r="A109" s="239"/>
      <c r="B109" s="239"/>
    </row>
    <row r="110" spans="1:2" ht="12.75" customHeight="1">
      <c r="A110" s="239"/>
      <c r="B110" s="239"/>
    </row>
    <row r="111" spans="1:2" ht="12.75" customHeight="1">
      <c r="A111" s="239"/>
      <c r="B111" s="239"/>
    </row>
    <row r="112" spans="1:2" ht="12.75" customHeight="1">
      <c r="A112" s="239"/>
      <c r="B112" s="239"/>
    </row>
    <row r="113" spans="1:2" ht="12.75" customHeight="1">
      <c r="A113" s="239"/>
      <c r="B113" s="239"/>
    </row>
    <row r="114" spans="1:2" ht="12.75" customHeight="1">
      <c r="A114" s="239"/>
      <c r="B114" s="239"/>
    </row>
    <row r="115" spans="1:2" ht="12.75" customHeight="1">
      <c r="A115" s="239"/>
      <c r="B115" s="239"/>
    </row>
    <row r="116" spans="1:2" ht="12.75" customHeight="1">
      <c r="A116" s="239"/>
      <c r="B116" s="239"/>
    </row>
    <row r="117" spans="1:2" ht="12.75" customHeight="1">
      <c r="A117" s="239"/>
      <c r="B117" s="239"/>
    </row>
    <row r="118" spans="1:2" ht="12.75" customHeight="1">
      <c r="A118" s="239"/>
      <c r="B118" s="239"/>
    </row>
    <row r="119" spans="1:2" ht="12.75" customHeight="1">
      <c r="A119" s="239"/>
      <c r="B119" s="239"/>
    </row>
    <row r="120" spans="1:2" ht="12.75" customHeight="1">
      <c r="A120" s="239"/>
      <c r="B120" s="239"/>
    </row>
    <row r="121" spans="1:2" ht="12.75" customHeight="1">
      <c r="A121" s="239"/>
      <c r="B121" s="239"/>
    </row>
    <row r="122" spans="1:2" ht="12.75" customHeight="1">
      <c r="A122" s="239"/>
      <c r="B122" s="239"/>
    </row>
    <row r="123" spans="1:2" ht="12.75" customHeight="1">
      <c r="A123" s="239"/>
      <c r="B123" s="239"/>
    </row>
    <row r="124" spans="1:2" ht="12.75" customHeight="1">
      <c r="A124" s="239"/>
      <c r="B124" s="239"/>
    </row>
    <row r="125" spans="1:2" ht="12.75" customHeight="1">
      <c r="A125" s="239"/>
      <c r="B125" s="239"/>
    </row>
    <row r="126" spans="1:2" ht="12.75" customHeight="1">
      <c r="A126" s="239"/>
      <c r="B126" s="239"/>
    </row>
    <row r="127" spans="1:2" ht="12.75" customHeight="1">
      <c r="A127" s="239"/>
      <c r="B127" s="239"/>
    </row>
    <row r="128" spans="1:2" ht="12.75" customHeight="1">
      <c r="A128" s="239"/>
      <c r="B128" s="239"/>
    </row>
    <row r="129" spans="1:2" ht="12.75" customHeight="1">
      <c r="A129" s="239"/>
      <c r="B129" s="239"/>
    </row>
    <row r="130" spans="1:2" ht="12.75" customHeight="1">
      <c r="A130" s="239"/>
      <c r="B130" s="239"/>
    </row>
    <row r="131" spans="1:2" ht="12.75" customHeight="1">
      <c r="A131" s="239"/>
      <c r="B131" s="239"/>
    </row>
    <row r="132" spans="1:2" ht="12.75" customHeight="1">
      <c r="A132" s="239"/>
      <c r="B132" s="239"/>
    </row>
    <row r="133" spans="1:2" ht="12.75" customHeight="1">
      <c r="A133" s="239"/>
      <c r="B133" s="239"/>
    </row>
    <row r="134" spans="1:2" ht="12.75" customHeight="1">
      <c r="A134" s="239"/>
      <c r="B134" s="239"/>
    </row>
    <row r="135" spans="1:2" ht="12.75" customHeight="1">
      <c r="A135" s="239"/>
      <c r="B135" s="239"/>
    </row>
    <row r="136" spans="1:2" ht="12.75" customHeight="1">
      <c r="A136" s="239"/>
      <c r="B136" s="239"/>
    </row>
    <row r="137" spans="1:2" ht="12.75" customHeight="1">
      <c r="A137" s="239"/>
      <c r="B137" s="239"/>
    </row>
    <row r="138" spans="1:2" ht="12.75" customHeight="1">
      <c r="A138" s="239"/>
      <c r="B138" s="239"/>
    </row>
    <row r="139" spans="1:2" ht="12.75" customHeight="1">
      <c r="A139" s="239"/>
      <c r="B139" s="239"/>
    </row>
    <row r="140" spans="1:2" ht="12.75" customHeight="1">
      <c r="A140" s="239"/>
      <c r="B140" s="239"/>
    </row>
    <row r="141" spans="1:2" ht="12.75" customHeight="1"/>
    <row r="142" spans="1:2" ht="12.75" customHeight="1"/>
    <row r="143" spans="1:2" ht="12.75" customHeight="1"/>
    <row r="144" spans="1:2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</sheetData>
  <sheetProtection selectLockedCells="1" selectUnlockedCells="1"/>
  <mergeCells count="128">
    <mergeCell ref="A19:B19"/>
    <mergeCell ref="A20:B20"/>
    <mergeCell ref="A1:B1"/>
    <mergeCell ref="A3:C3"/>
    <mergeCell ref="A4:B4"/>
    <mergeCell ref="A5:B5"/>
    <mergeCell ref="C5:C6"/>
    <mergeCell ref="A18:B18"/>
    <mergeCell ref="A21:B21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C20"/>
  <sheetViews>
    <sheetView zoomScaleNormal="100" workbookViewId="0">
      <selection activeCell="D17" sqref="D17"/>
    </sheetView>
  </sheetViews>
  <sheetFormatPr defaultRowHeight="12.75"/>
  <cols>
    <col min="1" max="1" width="56" customWidth="1"/>
    <col min="2" max="2" width="39.7109375" customWidth="1"/>
    <col min="3" max="3" width="16" customWidth="1"/>
  </cols>
  <sheetData>
    <row r="1" spans="1:3">
      <c r="A1" s="251" t="s">
        <v>333</v>
      </c>
      <c r="B1" s="252"/>
      <c r="C1" s="252"/>
    </row>
    <row r="2" spans="1:3">
      <c r="A2" s="252"/>
      <c r="B2" s="252"/>
      <c r="C2" s="252"/>
    </row>
    <row r="3" spans="1:3">
      <c r="A3" s="252"/>
      <c r="B3" s="252"/>
      <c r="C3" s="252"/>
    </row>
    <row r="4" spans="1:3">
      <c r="A4" s="252"/>
      <c r="B4" s="252"/>
      <c r="C4" s="252"/>
    </row>
    <row r="5" spans="1:3">
      <c r="A5" s="252"/>
      <c r="B5" s="252"/>
      <c r="C5" s="252"/>
    </row>
    <row r="6" spans="1:3" ht="24.75" customHeight="1">
      <c r="A6" s="253" t="s">
        <v>247</v>
      </c>
      <c r="B6" s="253"/>
      <c r="C6" s="253"/>
    </row>
    <row r="7" spans="1:3" ht="15">
      <c r="A7" s="52"/>
      <c r="B7" s="53"/>
      <c r="C7" s="53"/>
    </row>
    <row r="8" spans="1:3" ht="15.75" thickBot="1">
      <c r="A8" s="54"/>
      <c r="B8" s="53"/>
      <c r="C8" s="57" t="s">
        <v>105</v>
      </c>
    </row>
    <row r="9" spans="1:3" ht="57" customHeight="1" thickBot="1">
      <c r="A9" s="69" t="s">
        <v>41</v>
      </c>
      <c r="B9" s="70" t="s">
        <v>106</v>
      </c>
      <c r="C9" s="70" t="s">
        <v>125</v>
      </c>
    </row>
    <row r="10" spans="1:3" ht="15.75" thickBot="1">
      <c r="A10" s="71">
        <v>1</v>
      </c>
      <c r="B10" s="72">
        <v>2</v>
      </c>
      <c r="C10" s="72">
        <v>3</v>
      </c>
    </row>
    <row r="11" spans="1:3" ht="33" customHeight="1" thickBot="1">
      <c r="A11" s="209" t="s">
        <v>114</v>
      </c>
      <c r="B11" s="210" t="s">
        <v>107</v>
      </c>
      <c r="C11" s="211">
        <f>C12</f>
        <v>0.1000000000003638</v>
      </c>
    </row>
    <row r="12" spans="1:3" ht="36" customHeight="1" thickBot="1">
      <c r="A12" s="77" t="s">
        <v>117</v>
      </c>
      <c r="B12" s="72" t="s">
        <v>133</v>
      </c>
      <c r="C12" s="74">
        <f>C13+C17</f>
        <v>0.1000000000003638</v>
      </c>
    </row>
    <row r="13" spans="1:3" ht="25.5" customHeight="1" thickBot="1">
      <c r="A13" s="77" t="s">
        <v>108</v>
      </c>
      <c r="B13" s="72" t="s">
        <v>134</v>
      </c>
      <c r="C13" s="75">
        <v>-15808.3</v>
      </c>
    </row>
    <row r="14" spans="1:3" ht="21.75" customHeight="1" thickBot="1">
      <c r="A14" s="77" t="s">
        <v>109</v>
      </c>
      <c r="B14" s="73" t="s">
        <v>135</v>
      </c>
      <c r="C14" s="75">
        <f>C15</f>
        <v>-15808.3</v>
      </c>
    </row>
    <row r="15" spans="1:3" ht="28.5" customHeight="1" thickBot="1">
      <c r="A15" s="77" t="s">
        <v>110</v>
      </c>
      <c r="B15" s="73" t="s">
        <v>136</v>
      </c>
      <c r="C15" s="75">
        <v>-15808.3</v>
      </c>
    </row>
    <row r="16" spans="1:3" ht="39.75" customHeight="1" thickBot="1">
      <c r="A16" s="77" t="s">
        <v>245</v>
      </c>
      <c r="B16" s="73" t="s">
        <v>137</v>
      </c>
      <c r="C16" s="75">
        <v>-15808.3</v>
      </c>
    </row>
    <row r="17" spans="1:3" ht="26.25" customHeight="1" thickBot="1">
      <c r="A17" s="77" t="s">
        <v>111</v>
      </c>
      <c r="B17" s="73" t="s">
        <v>138</v>
      </c>
      <c r="C17" s="75">
        <f>C18</f>
        <v>15808.4</v>
      </c>
    </row>
    <row r="18" spans="1:3" ht="21" customHeight="1" thickBot="1">
      <c r="A18" s="77" t="s">
        <v>112</v>
      </c>
      <c r="B18" s="73" t="s">
        <v>139</v>
      </c>
      <c r="C18" s="75">
        <f>C19</f>
        <v>15808.4</v>
      </c>
    </row>
    <row r="19" spans="1:3" ht="22.5" customHeight="1" thickBot="1">
      <c r="A19" s="77" t="s">
        <v>113</v>
      </c>
      <c r="B19" s="73" t="s">
        <v>140</v>
      </c>
      <c r="C19" s="75">
        <f>C20</f>
        <v>15808.4</v>
      </c>
    </row>
    <row r="20" spans="1:3" ht="38.25" customHeight="1" thickBot="1">
      <c r="A20" s="77" t="s">
        <v>246</v>
      </c>
      <c r="B20" s="73" t="s">
        <v>141</v>
      </c>
      <c r="C20" s="76">
        <v>15808.4</v>
      </c>
    </row>
  </sheetData>
  <mergeCells count="2">
    <mergeCell ref="A1:C5"/>
    <mergeCell ref="A6:C6"/>
  </mergeCells>
  <phoneticPr fontId="22" type="noConversion"/>
  <pageMargins left="0.75" right="0.75" top="1" bottom="1" header="0.5" footer="0.5"/>
  <pageSetup paperSize="9" scale="7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8"/>
  <sheetViews>
    <sheetView view="pageBreakPreview" topLeftCell="A40" zoomScale="110" zoomScaleNormal="110" zoomScaleSheetLayoutView="110" workbookViewId="0">
      <selection activeCell="G10" sqref="G10"/>
    </sheetView>
  </sheetViews>
  <sheetFormatPr defaultRowHeight="12.75"/>
  <cols>
    <col min="1" max="1" width="54.5703125" style="18" customWidth="1"/>
    <col min="2" max="2" width="7.42578125" style="19" customWidth="1"/>
    <col min="3" max="3" width="5.28515625" style="18" customWidth="1"/>
    <col min="4" max="4" width="5.5703125" style="18" customWidth="1"/>
    <col min="5" max="5" width="13.140625" style="18" customWidth="1"/>
    <col min="6" max="6" width="6.5703125" style="18" customWidth="1"/>
    <col min="7" max="7" width="14.7109375" style="18" customWidth="1"/>
  </cols>
  <sheetData>
    <row r="1" spans="1:7" ht="60.75" customHeight="1">
      <c r="A1" s="256" t="s">
        <v>334</v>
      </c>
      <c r="B1" s="256"/>
      <c r="C1" s="256"/>
      <c r="D1" s="256"/>
      <c r="E1" s="256"/>
      <c r="F1" s="256"/>
      <c r="G1" s="256"/>
    </row>
    <row r="2" spans="1:7" ht="51.75" customHeight="1">
      <c r="A2" s="254" t="s">
        <v>330</v>
      </c>
      <c r="B2" s="254"/>
      <c r="C2" s="254"/>
      <c r="D2" s="254"/>
      <c r="E2" s="254"/>
      <c r="F2" s="254"/>
      <c r="G2" s="255"/>
    </row>
    <row r="3" spans="1:7" ht="12.75" customHeight="1">
      <c r="A3" s="248"/>
      <c r="B3" s="248"/>
      <c r="C3" s="248"/>
      <c r="D3" s="2"/>
      <c r="E3" s="1"/>
      <c r="F3" s="7"/>
      <c r="G3" s="20"/>
    </row>
    <row r="4" spans="1:7">
      <c r="G4" s="50" t="s">
        <v>0</v>
      </c>
    </row>
    <row r="5" spans="1:7" ht="25.5" customHeight="1">
      <c r="A5" s="257" t="s">
        <v>41</v>
      </c>
      <c r="B5" s="260" t="s">
        <v>42</v>
      </c>
      <c r="C5" s="261" t="s">
        <v>43</v>
      </c>
      <c r="D5" s="261" t="s">
        <v>44</v>
      </c>
      <c r="E5" s="261" t="s">
        <v>45</v>
      </c>
      <c r="F5" s="261" t="s">
        <v>46</v>
      </c>
      <c r="G5" s="262" t="s">
        <v>248</v>
      </c>
    </row>
    <row r="6" spans="1:7" ht="12.75" customHeight="1">
      <c r="A6" s="258"/>
      <c r="B6" s="260"/>
      <c r="C6" s="261"/>
      <c r="D6" s="261"/>
      <c r="E6" s="261"/>
      <c r="F6" s="261"/>
      <c r="G6" s="262"/>
    </row>
    <row r="7" spans="1:7">
      <c r="A7" s="258"/>
      <c r="B7" s="260"/>
      <c r="C7" s="261"/>
      <c r="D7" s="261"/>
      <c r="E7" s="261"/>
      <c r="F7" s="261"/>
      <c r="G7" s="262"/>
    </row>
    <row r="8" spans="1:7">
      <c r="A8" s="259"/>
      <c r="B8" s="260"/>
      <c r="C8" s="261"/>
      <c r="D8" s="261"/>
      <c r="E8" s="261"/>
      <c r="F8" s="261"/>
      <c r="G8" s="262"/>
    </row>
    <row r="9" spans="1:7">
      <c r="A9" s="22">
        <v>1</v>
      </c>
      <c r="B9" s="22">
        <v>2</v>
      </c>
      <c r="C9" s="40">
        <v>3</v>
      </c>
      <c r="D9" s="40">
        <v>4</v>
      </c>
      <c r="E9" s="40">
        <v>5</v>
      </c>
      <c r="F9" s="40">
        <v>6</v>
      </c>
      <c r="G9" s="17">
        <v>7</v>
      </c>
    </row>
    <row r="10" spans="1:7" ht="13.5" customHeight="1">
      <c r="A10" s="83" t="s">
        <v>47</v>
      </c>
      <c r="B10" s="23"/>
      <c r="C10" s="45"/>
      <c r="D10" s="78"/>
      <c r="E10" s="78"/>
      <c r="F10" s="78"/>
      <c r="G10" s="61">
        <f>G12+G73+G85+G90+G128+G68</f>
        <v>15808.4</v>
      </c>
    </row>
    <row r="11" spans="1:7" ht="32.25" customHeight="1">
      <c r="A11" s="91" t="s">
        <v>283</v>
      </c>
      <c r="B11" s="22">
        <v>330</v>
      </c>
      <c r="C11" s="40"/>
      <c r="D11" s="41"/>
      <c r="E11" s="42"/>
      <c r="F11" s="42"/>
      <c r="G11" s="98">
        <f>G12+G68+G73+G90+G128</f>
        <v>15808.4</v>
      </c>
    </row>
    <row r="12" spans="1:7" ht="13.5" customHeight="1">
      <c r="A12" s="85" t="s">
        <v>48</v>
      </c>
      <c r="B12" s="24">
        <v>330</v>
      </c>
      <c r="C12" s="30" t="s">
        <v>49</v>
      </c>
      <c r="D12" s="31"/>
      <c r="E12" s="31"/>
      <c r="F12" s="31"/>
      <c r="G12" s="32">
        <f>G13+G17+G27+G37+G42+G48+G52</f>
        <v>11861</v>
      </c>
    </row>
    <row r="13" spans="1:7" s="5" customFormat="1" ht="42.75" customHeight="1">
      <c r="A13" s="177" t="s">
        <v>50</v>
      </c>
      <c r="B13" s="178">
        <v>330</v>
      </c>
      <c r="C13" s="179" t="s">
        <v>49</v>
      </c>
      <c r="D13" s="179" t="s">
        <v>51</v>
      </c>
      <c r="E13" s="180"/>
      <c r="F13" s="180"/>
      <c r="G13" s="181">
        <f>G14</f>
        <v>2421.3000000000002</v>
      </c>
    </row>
    <row r="14" spans="1:7" ht="21.75" customHeight="1">
      <c r="A14" s="87" t="s">
        <v>52</v>
      </c>
      <c r="B14" s="97">
        <v>330</v>
      </c>
      <c r="C14" s="25" t="s">
        <v>49</v>
      </c>
      <c r="D14" s="25" t="s">
        <v>51</v>
      </c>
      <c r="E14" s="26" t="s">
        <v>158</v>
      </c>
      <c r="F14" s="26"/>
      <c r="G14" s="27">
        <f>G15</f>
        <v>2421.3000000000002</v>
      </c>
    </row>
    <row r="15" spans="1:7" ht="25.5">
      <c r="A15" s="87" t="s">
        <v>81</v>
      </c>
      <c r="B15" s="97">
        <v>330</v>
      </c>
      <c r="C15" s="25" t="s">
        <v>49</v>
      </c>
      <c r="D15" s="25" t="s">
        <v>51</v>
      </c>
      <c r="E15" s="26" t="s">
        <v>159</v>
      </c>
      <c r="F15" s="26"/>
      <c r="G15" s="27">
        <f>G16</f>
        <v>2421.3000000000002</v>
      </c>
    </row>
    <row r="16" spans="1:7" s="65" customFormat="1" ht="51">
      <c r="A16" s="87" t="s">
        <v>53</v>
      </c>
      <c r="B16" s="97">
        <v>330</v>
      </c>
      <c r="C16" s="28" t="s">
        <v>49</v>
      </c>
      <c r="D16" s="28" t="s">
        <v>51</v>
      </c>
      <c r="E16" s="26" t="s">
        <v>159</v>
      </c>
      <c r="F16" s="28" t="s">
        <v>54</v>
      </c>
      <c r="G16" s="29">
        <v>2421.3000000000002</v>
      </c>
    </row>
    <row r="17" spans="1:7" s="65" customFormat="1" ht="48" customHeight="1">
      <c r="A17" s="177" t="s">
        <v>148</v>
      </c>
      <c r="B17" s="178">
        <v>330</v>
      </c>
      <c r="C17" s="179" t="s">
        <v>49</v>
      </c>
      <c r="D17" s="180" t="s">
        <v>55</v>
      </c>
      <c r="E17" s="180"/>
      <c r="F17" s="180"/>
      <c r="G17" s="181">
        <f>G18</f>
        <v>101</v>
      </c>
    </row>
    <row r="18" spans="1:7" s="65" customFormat="1" ht="20.25" customHeight="1">
      <c r="A18" s="132" t="s">
        <v>151</v>
      </c>
      <c r="B18" s="67">
        <v>330</v>
      </c>
      <c r="C18" s="133" t="s">
        <v>49</v>
      </c>
      <c r="D18" s="42" t="s">
        <v>55</v>
      </c>
      <c r="E18" s="42" t="s">
        <v>152</v>
      </c>
      <c r="F18" s="42"/>
      <c r="G18" s="98">
        <f>G19+G23</f>
        <v>101</v>
      </c>
    </row>
    <row r="19" spans="1:7" s="65" customFormat="1" ht="19.5" customHeight="1">
      <c r="A19" s="134" t="s">
        <v>249</v>
      </c>
      <c r="B19" s="97">
        <v>330</v>
      </c>
      <c r="C19" s="28" t="s">
        <v>49</v>
      </c>
      <c r="D19" s="26" t="s">
        <v>55</v>
      </c>
      <c r="E19" s="26" t="s">
        <v>250</v>
      </c>
      <c r="F19" s="26"/>
      <c r="G19" s="29">
        <f>G20</f>
        <v>51</v>
      </c>
    </row>
    <row r="20" spans="1:7" s="65" customFormat="1" ht="32.25" customHeight="1">
      <c r="A20" s="134" t="s">
        <v>81</v>
      </c>
      <c r="B20" s="97">
        <v>330</v>
      </c>
      <c r="C20" s="28" t="s">
        <v>49</v>
      </c>
      <c r="D20" s="26" t="s">
        <v>55</v>
      </c>
      <c r="E20" s="26" t="s">
        <v>251</v>
      </c>
      <c r="F20" s="26"/>
      <c r="G20" s="29">
        <f>G21+G22</f>
        <v>51</v>
      </c>
    </row>
    <row r="21" spans="1:7" s="65" customFormat="1" ht="64.5" customHeight="1">
      <c r="A21" s="135" t="s">
        <v>252</v>
      </c>
      <c r="B21" s="136">
        <v>330</v>
      </c>
      <c r="C21" s="137" t="s">
        <v>49</v>
      </c>
      <c r="D21" s="138" t="s">
        <v>55</v>
      </c>
      <c r="E21" s="138" t="s">
        <v>251</v>
      </c>
      <c r="F21" s="138" t="s">
        <v>54</v>
      </c>
      <c r="G21" s="139">
        <v>50</v>
      </c>
    </row>
    <row r="22" spans="1:7" s="65" customFormat="1" ht="15.75" customHeight="1">
      <c r="A22" s="135" t="s">
        <v>156</v>
      </c>
      <c r="B22" s="136">
        <v>330</v>
      </c>
      <c r="C22" s="137" t="s">
        <v>49</v>
      </c>
      <c r="D22" s="138" t="s">
        <v>55</v>
      </c>
      <c r="E22" s="138" t="s">
        <v>251</v>
      </c>
      <c r="F22" s="138" t="s">
        <v>157</v>
      </c>
      <c r="G22" s="139">
        <v>1</v>
      </c>
    </row>
    <row r="23" spans="1:7" s="65" customFormat="1">
      <c r="A23" s="87" t="s">
        <v>149</v>
      </c>
      <c r="B23" s="97">
        <v>330</v>
      </c>
      <c r="C23" s="28" t="s">
        <v>49</v>
      </c>
      <c r="D23" s="26" t="s">
        <v>55</v>
      </c>
      <c r="E23" s="26" t="s">
        <v>150</v>
      </c>
      <c r="F23" s="26"/>
      <c r="G23" s="29">
        <f>G24</f>
        <v>50</v>
      </c>
    </row>
    <row r="24" spans="1:7" s="65" customFormat="1" ht="29.25" customHeight="1">
      <c r="A24" s="87" t="s">
        <v>81</v>
      </c>
      <c r="B24" s="97">
        <v>330</v>
      </c>
      <c r="C24" s="28" t="s">
        <v>49</v>
      </c>
      <c r="D24" s="26" t="s">
        <v>55</v>
      </c>
      <c r="E24" s="26" t="s">
        <v>153</v>
      </c>
      <c r="F24" s="26"/>
      <c r="G24" s="29">
        <f>G25+G26</f>
        <v>50</v>
      </c>
    </row>
    <row r="25" spans="1:7" s="65" customFormat="1" ht="54.75" customHeight="1">
      <c r="A25" s="145" t="s">
        <v>252</v>
      </c>
      <c r="B25" s="136">
        <v>330</v>
      </c>
      <c r="C25" s="137" t="s">
        <v>49</v>
      </c>
      <c r="D25" s="138" t="s">
        <v>55</v>
      </c>
      <c r="E25" s="138" t="s">
        <v>153</v>
      </c>
      <c r="F25" s="138" t="s">
        <v>54</v>
      </c>
      <c r="G25" s="139">
        <v>25</v>
      </c>
    </row>
    <row r="26" spans="1:7" s="65" customFormat="1" ht="25.5">
      <c r="A26" s="140" t="s">
        <v>181</v>
      </c>
      <c r="B26" s="136">
        <v>330</v>
      </c>
      <c r="C26" s="142" t="s">
        <v>49</v>
      </c>
      <c r="D26" s="143" t="s">
        <v>55</v>
      </c>
      <c r="E26" s="138" t="s">
        <v>153</v>
      </c>
      <c r="F26" s="143" t="s">
        <v>57</v>
      </c>
      <c r="G26" s="144">
        <v>25</v>
      </c>
    </row>
    <row r="27" spans="1:7" s="5" customFormat="1" ht="57">
      <c r="A27" s="177" t="s">
        <v>58</v>
      </c>
      <c r="B27" s="178">
        <v>330</v>
      </c>
      <c r="C27" s="179" t="s">
        <v>49</v>
      </c>
      <c r="D27" s="180" t="s">
        <v>59</v>
      </c>
      <c r="E27" s="180"/>
      <c r="F27" s="180"/>
      <c r="G27" s="181">
        <f>G28+G33</f>
        <v>8400.1999999999989</v>
      </c>
    </row>
    <row r="28" spans="1:7" ht="22.5" customHeight="1">
      <c r="A28" s="87" t="s">
        <v>82</v>
      </c>
      <c r="B28" s="97">
        <v>330</v>
      </c>
      <c r="C28" s="28" t="s">
        <v>49</v>
      </c>
      <c r="D28" s="26" t="s">
        <v>59</v>
      </c>
      <c r="E28" s="26" t="s">
        <v>154</v>
      </c>
      <c r="F28" s="26"/>
      <c r="G28" s="29">
        <f>G29</f>
        <v>6858.9</v>
      </c>
    </row>
    <row r="29" spans="1:7" ht="32.25" customHeight="1">
      <c r="A29" s="87" t="s">
        <v>81</v>
      </c>
      <c r="B29" s="97">
        <v>330</v>
      </c>
      <c r="C29" s="28" t="s">
        <v>49</v>
      </c>
      <c r="D29" s="26" t="s">
        <v>59</v>
      </c>
      <c r="E29" s="26" t="s">
        <v>155</v>
      </c>
      <c r="F29" s="26"/>
      <c r="G29" s="29">
        <f>G30+G31+G32</f>
        <v>6858.9</v>
      </c>
    </row>
    <row r="30" spans="1:7" s="5" customFormat="1" ht="51">
      <c r="A30" s="147" t="s">
        <v>53</v>
      </c>
      <c r="B30" s="136">
        <v>330</v>
      </c>
      <c r="C30" s="148" t="s">
        <v>49</v>
      </c>
      <c r="D30" s="149" t="s">
        <v>59</v>
      </c>
      <c r="E30" s="138" t="s">
        <v>155</v>
      </c>
      <c r="F30" s="138" t="s">
        <v>54</v>
      </c>
      <c r="G30" s="150">
        <v>5159.5</v>
      </c>
    </row>
    <row r="31" spans="1:7" s="5" customFormat="1" ht="25.5">
      <c r="A31" s="140" t="s">
        <v>181</v>
      </c>
      <c r="B31" s="136">
        <v>330</v>
      </c>
      <c r="C31" s="142" t="s">
        <v>49</v>
      </c>
      <c r="D31" s="143" t="s">
        <v>59</v>
      </c>
      <c r="E31" s="138" t="s">
        <v>155</v>
      </c>
      <c r="F31" s="143" t="s">
        <v>57</v>
      </c>
      <c r="G31" s="144">
        <v>1673.9</v>
      </c>
    </row>
    <row r="32" spans="1:7" s="5" customFormat="1" ht="18" customHeight="1">
      <c r="A32" s="140" t="s">
        <v>156</v>
      </c>
      <c r="B32" s="136">
        <v>330</v>
      </c>
      <c r="C32" s="142" t="s">
        <v>49</v>
      </c>
      <c r="D32" s="143" t="s">
        <v>59</v>
      </c>
      <c r="E32" s="138" t="s">
        <v>155</v>
      </c>
      <c r="F32" s="143" t="s">
        <v>157</v>
      </c>
      <c r="G32" s="144">
        <v>25.5</v>
      </c>
    </row>
    <row r="33" spans="1:7" s="5" customFormat="1" ht="38.25">
      <c r="A33" s="93" t="s">
        <v>217</v>
      </c>
      <c r="B33" s="67">
        <v>330</v>
      </c>
      <c r="C33" s="51" t="s">
        <v>49</v>
      </c>
      <c r="D33" s="38" t="s">
        <v>59</v>
      </c>
      <c r="E33" s="42" t="s">
        <v>253</v>
      </c>
      <c r="F33" s="38"/>
      <c r="G33" s="146">
        <f>G34</f>
        <v>1541.3</v>
      </c>
    </row>
    <row r="34" spans="1:7" s="5" customFormat="1" ht="38.25">
      <c r="A34" s="93" t="s">
        <v>254</v>
      </c>
      <c r="B34" s="67">
        <v>330</v>
      </c>
      <c r="C34" s="51" t="s">
        <v>49</v>
      </c>
      <c r="D34" s="38" t="s">
        <v>59</v>
      </c>
      <c r="E34" s="42" t="s">
        <v>255</v>
      </c>
      <c r="F34" s="38"/>
      <c r="G34" s="146">
        <f>G35</f>
        <v>1541.3</v>
      </c>
    </row>
    <row r="35" spans="1:7" s="5" customFormat="1" ht="38.25">
      <c r="A35" s="89" t="s">
        <v>256</v>
      </c>
      <c r="B35" s="97">
        <v>330</v>
      </c>
      <c r="C35" s="44" t="s">
        <v>49</v>
      </c>
      <c r="D35" s="37" t="s">
        <v>59</v>
      </c>
      <c r="E35" s="26" t="s">
        <v>257</v>
      </c>
      <c r="F35" s="37"/>
      <c r="G35" s="39">
        <f>G36</f>
        <v>1541.3</v>
      </c>
    </row>
    <row r="36" spans="1:7" s="5" customFormat="1" ht="25.5">
      <c r="A36" s="140" t="s">
        <v>181</v>
      </c>
      <c r="B36" s="136">
        <v>330</v>
      </c>
      <c r="C36" s="142" t="s">
        <v>49</v>
      </c>
      <c r="D36" s="143" t="s">
        <v>59</v>
      </c>
      <c r="E36" s="138" t="s">
        <v>257</v>
      </c>
      <c r="F36" s="143" t="s">
        <v>57</v>
      </c>
      <c r="G36" s="144">
        <v>1541.3</v>
      </c>
    </row>
    <row r="37" spans="1:7" ht="44.25" customHeight="1">
      <c r="A37" s="177" t="s">
        <v>60</v>
      </c>
      <c r="B37" s="178">
        <v>330</v>
      </c>
      <c r="C37" s="179" t="s">
        <v>49</v>
      </c>
      <c r="D37" s="180" t="s">
        <v>61</v>
      </c>
      <c r="E37" s="180"/>
      <c r="F37" s="180"/>
      <c r="G37" s="181">
        <f>G38</f>
        <v>448.5</v>
      </c>
    </row>
    <row r="38" spans="1:7" ht="17.25" customHeight="1">
      <c r="A38" s="84" t="s">
        <v>83</v>
      </c>
      <c r="B38" s="97">
        <v>330</v>
      </c>
      <c r="C38" s="25" t="s">
        <v>49</v>
      </c>
      <c r="D38" s="36" t="s">
        <v>61</v>
      </c>
      <c r="E38" s="26" t="s">
        <v>160</v>
      </c>
      <c r="F38" s="26"/>
      <c r="G38" s="29">
        <f>G40</f>
        <v>448.5</v>
      </c>
    </row>
    <row r="39" spans="1:7" ht="17.25" customHeight="1">
      <c r="A39" s="84" t="s">
        <v>62</v>
      </c>
      <c r="B39" s="97">
        <v>330</v>
      </c>
      <c r="C39" s="25" t="s">
        <v>49</v>
      </c>
      <c r="D39" s="36" t="s">
        <v>61</v>
      </c>
      <c r="E39" s="26" t="s">
        <v>161</v>
      </c>
      <c r="F39" s="26"/>
      <c r="G39" s="29">
        <f>G40</f>
        <v>448.5</v>
      </c>
    </row>
    <row r="40" spans="1:7" ht="44.25" customHeight="1">
      <c r="A40" s="90" t="s">
        <v>258</v>
      </c>
      <c r="B40" s="97">
        <v>330</v>
      </c>
      <c r="C40" s="58" t="s">
        <v>49</v>
      </c>
      <c r="D40" s="58" t="s">
        <v>61</v>
      </c>
      <c r="E40" s="26" t="s">
        <v>162</v>
      </c>
      <c r="F40" s="79"/>
      <c r="G40" s="59">
        <f>G41</f>
        <v>448.5</v>
      </c>
    </row>
    <row r="41" spans="1:7" ht="16.5" customHeight="1">
      <c r="A41" s="153" t="s">
        <v>62</v>
      </c>
      <c r="B41" s="136">
        <v>330</v>
      </c>
      <c r="C41" s="154" t="s">
        <v>49</v>
      </c>
      <c r="D41" s="154" t="s">
        <v>61</v>
      </c>
      <c r="E41" s="138" t="s">
        <v>162</v>
      </c>
      <c r="F41" s="155" t="s">
        <v>63</v>
      </c>
      <c r="G41" s="156">
        <v>448.5</v>
      </c>
    </row>
    <row r="42" spans="1:7" ht="16.5" customHeight="1">
      <c r="A42" s="198" t="s">
        <v>259</v>
      </c>
      <c r="B42" s="178">
        <v>330</v>
      </c>
      <c r="C42" s="199" t="s">
        <v>49</v>
      </c>
      <c r="D42" s="199" t="s">
        <v>260</v>
      </c>
      <c r="E42" s="180"/>
      <c r="F42" s="185"/>
      <c r="G42" s="183">
        <f>G43</f>
        <v>154.1</v>
      </c>
    </row>
    <row r="43" spans="1:7" ht="42" customHeight="1">
      <c r="A43" s="151" t="s">
        <v>217</v>
      </c>
      <c r="B43" s="67">
        <v>330</v>
      </c>
      <c r="C43" s="152" t="s">
        <v>49</v>
      </c>
      <c r="D43" s="152" t="s">
        <v>260</v>
      </c>
      <c r="E43" s="42" t="s">
        <v>253</v>
      </c>
      <c r="F43" s="100"/>
      <c r="G43" s="63">
        <f>G44</f>
        <v>154.1</v>
      </c>
    </row>
    <row r="44" spans="1:7" ht="40.5" customHeight="1">
      <c r="A44" s="151" t="s">
        <v>254</v>
      </c>
      <c r="B44" s="67">
        <v>330</v>
      </c>
      <c r="C44" s="152" t="s">
        <v>49</v>
      </c>
      <c r="D44" s="152" t="s">
        <v>260</v>
      </c>
      <c r="E44" s="42" t="s">
        <v>255</v>
      </c>
      <c r="F44" s="100"/>
      <c r="G44" s="63">
        <f>G45</f>
        <v>154.1</v>
      </c>
    </row>
    <row r="45" spans="1:7" ht="57.75" customHeight="1">
      <c r="A45" s="151" t="s">
        <v>256</v>
      </c>
      <c r="B45" s="67">
        <v>330</v>
      </c>
      <c r="C45" s="152" t="s">
        <v>49</v>
      </c>
      <c r="D45" s="152" t="s">
        <v>260</v>
      </c>
      <c r="E45" s="42" t="s">
        <v>257</v>
      </c>
      <c r="F45" s="100"/>
      <c r="G45" s="63">
        <f>G47</f>
        <v>154.1</v>
      </c>
    </row>
    <row r="46" spans="1:7" ht="46.5" customHeight="1">
      <c r="A46" s="90" t="s">
        <v>331</v>
      </c>
      <c r="B46" s="97">
        <v>330</v>
      </c>
      <c r="C46" s="58" t="s">
        <v>49</v>
      </c>
      <c r="D46" s="58" t="s">
        <v>260</v>
      </c>
      <c r="E46" s="26" t="s">
        <v>257</v>
      </c>
      <c r="F46" s="79"/>
      <c r="G46" s="59">
        <f>G48</f>
        <v>100</v>
      </c>
    </row>
    <row r="47" spans="1:7" ht="19.5" customHeight="1">
      <c r="A47" s="153" t="s">
        <v>156</v>
      </c>
      <c r="B47" s="136">
        <v>330</v>
      </c>
      <c r="C47" s="154" t="s">
        <v>49</v>
      </c>
      <c r="D47" s="154" t="s">
        <v>260</v>
      </c>
      <c r="E47" s="138" t="s">
        <v>257</v>
      </c>
      <c r="F47" s="155" t="s">
        <v>157</v>
      </c>
      <c r="G47" s="156">
        <v>154.1</v>
      </c>
    </row>
    <row r="48" spans="1:7" ht="19.5" customHeight="1">
      <c r="A48" s="198" t="s">
        <v>261</v>
      </c>
      <c r="B48" s="178">
        <v>330</v>
      </c>
      <c r="C48" s="199" t="s">
        <v>49</v>
      </c>
      <c r="D48" s="199" t="s">
        <v>262</v>
      </c>
      <c r="E48" s="180"/>
      <c r="F48" s="185"/>
      <c r="G48" s="183">
        <f>G49</f>
        <v>100</v>
      </c>
    </row>
    <row r="49" spans="1:7" ht="19.5" customHeight="1">
      <c r="A49" s="90" t="s">
        <v>263</v>
      </c>
      <c r="B49" s="97">
        <v>330</v>
      </c>
      <c r="C49" s="58" t="s">
        <v>49</v>
      </c>
      <c r="D49" s="58" t="s">
        <v>262</v>
      </c>
      <c r="E49" s="26" t="s">
        <v>264</v>
      </c>
      <c r="F49" s="79"/>
      <c r="G49" s="59">
        <f>G50</f>
        <v>100</v>
      </c>
    </row>
    <row r="50" spans="1:7" ht="19.5" customHeight="1">
      <c r="A50" s="90" t="s">
        <v>265</v>
      </c>
      <c r="B50" s="97">
        <v>330</v>
      </c>
      <c r="C50" s="58" t="s">
        <v>49</v>
      </c>
      <c r="D50" s="58" t="s">
        <v>262</v>
      </c>
      <c r="E50" s="26" t="s">
        <v>266</v>
      </c>
      <c r="F50" s="79"/>
      <c r="G50" s="59">
        <f>G51</f>
        <v>100</v>
      </c>
    </row>
    <row r="51" spans="1:7" ht="19.5" customHeight="1">
      <c r="A51" s="153" t="s">
        <v>156</v>
      </c>
      <c r="B51" s="136">
        <v>330</v>
      </c>
      <c r="C51" s="154" t="s">
        <v>49</v>
      </c>
      <c r="D51" s="154" t="s">
        <v>262</v>
      </c>
      <c r="E51" s="138" t="s">
        <v>266</v>
      </c>
      <c r="F51" s="155" t="s">
        <v>157</v>
      </c>
      <c r="G51" s="156">
        <v>100</v>
      </c>
    </row>
    <row r="52" spans="1:7" ht="20.25" customHeight="1">
      <c r="A52" s="177" t="s">
        <v>64</v>
      </c>
      <c r="B52" s="178">
        <v>330</v>
      </c>
      <c r="C52" s="179" t="s">
        <v>49</v>
      </c>
      <c r="D52" s="180" t="s">
        <v>65</v>
      </c>
      <c r="E52" s="180"/>
      <c r="F52" s="180"/>
      <c r="G52" s="181">
        <f>G60+G63+G53</f>
        <v>235.9</v>
      </c>
    </row>
    <row r="53" spans="1:7" ht="44.25" customHeight="1">
      <c r="A53" s="177" t="s">
        <v>272</v>
      </c>
      <c r="B53" s="178">
        <v>330</v>
      </c>
      <c r="C53" s="179" t="s">
        <v>49</v>
      </c>
      <c r="D53" s="180" t="s">
        <v>65</v>
      </c>
      <c r="E53" s="180" t="s">
        <v>186</v>
      </c>
      <c r="F53" s="180"/>
      <c r="G53" s="181">
        <f>G54</f>
        <v>25.6</v>
      </c>
    </row>
    <row r="54" spans="1:7" ht="38.25" customHeight="1">
      <c r="A54" s="134" t="s">
        <v>284</v>
      </c>
      <c r="B54" s="97">
        <v>330</v>
      </c>
      <c r="C54" s="28" t="s">
        <v>49</v>
      </c>
      <c r="D54" s="26" t="s">
        <v>65</v>
      </c>
      <c r="E54" s="26" t="s">
        <v>285</v>
      </c>
      <c r="F54" s="26"/>
      <c r="G54" s="29">
        <f>G55</f>
        <v>25.6</v>
      </c>
    </row>
    <row r="55" spans="1:7" ht="48" customHeight="1">
      <c r="A55" s="134" t="s">
        <v>239</v>
      </c>
      <c r="B55" s="97">
        <v>330</v>
      </c>
      <c r="C55" s="28" t="s">
        <v>49</v>
      </c>
      <c r="D55" s="26" t="s">
        <v>65</v>
      </c>
      <c r="E55" s="26" t="s">
        <v>286</v>
      </c>
      <c r="F55" s="26"/>
      <c r="G55" s="29">
        <f>G56+G58</f>
        <v>25.6</v>
      </c>
    </row>
    <row r="56" spans="1:7" ht="34.5" customHeight="1">
      <c r="A56" s="134" t="s">
        <v>287</v>
      </c>
      <c r="B56" s="97">
        <v>330</v>
      </c>
      <c r="C56" s="28" t="s">
        <v>49</v>
      </c>
      <c r="D56" s="26" t="s">
        <v>65</v>
      </c>
      <c r="E56" s="26" t="s">
        <v>286</v>
      </c>
      <c r="F56" s="26"/>
      <c r="G56" s="29">
        <f>G57</f>
        <v>22</v>
      </c>
    </row>
    <row r="57" spans="1:7" ht="32.25" customHeight="1">
      <c r="A57" s="135" t="s">
        <v>181</v>
      </c>
      <c r="B57" s="136">
        <v>330</v>
      </c>
      <c r="C57" s="137" t="s">
        <v>49</v>
      </c>
      <c r="D57" s="138" t="s">
        <v>65</v>
      </c>
      <c r="E57" s="138" t="s">
        <v>286</v>
      </c>
      <c r="F57" s="138" t="s">
        <v>57</v>
      </c>
      <c r="G57" s="139">
        <v>22</v>
      </c>
    </row>
    <row r="58" spans="1:7" ht="32.25" customHeight="1">
      <c r="A58" s="134" t="s">
        <v>288</v>
      </c>
      <c r="B58" s="97">
        <v>330</v>
      </c>
      <c r="C58" s="28" t="s">
        <v>49</v>
      </c>
      <c r="D58" s="26" t="s">
        <v>65</v>
      </c>
      <c r="E58" s="26" t="s">
        <v>286</v>
      </c>
      <c r="F58" s="138"/>
      <c r="G58" s="29">
        <f>G59</f>
        <v>3.6</v>
      </c>
    </row>
    <row r="59" spans="1:7" ht="32.25" customHeight="1">
      <c r="A59" s="135" t="s">
        <v>181</v>
      </c>
      <c r="B59" s="136">
        <v>330</v>
      </c>
      <c r="C59" s="137" t="s">
        <v>49</v>
      </c>
      <c r="D59" s="138" t="s">
        <v>65</v>
      </c>
      <c r="E59" s="138" t="s">
        <v>286</v>
      </c>
      <c r="F59" s="138" t="s">
        <v>57</v>
      </c>
      <c r="G59" s="139">
        <v>3.6</v>
      </c>
    </row>
    <row r="60" spans="1:7" ht="25.5" customHeight="1">
      <c r="A60" s="91" t="s">
        <v>84</v>
      </c>
      <c r="B60" s="67">
        <v>330</v>
      </c>
      <c r="C60" s="40" t="s">
        <v>49</v>
      </c>
      <c r="D60" s="41" t="s">
        <v>65</v>
      </c>
      <c r="E60" s="42" t="s">
        <v>163</v>
      </c>
      <c r="F60" s="42"/>
      <c r="G60" s="43">
        <f>G61</f>
        <v>23.8</v>
      </c>
    </row>
    <row r="61" spans="1:7" ht="39.75" customHeight="1">
      <c r="A61" s="84" t="s">
        <v>267</v>
      </c>
      <c r="B61" s="97">
        <v>330</v>
      </c>
      <c r="C61" s="25" t="s">
        <v>49</v>
      </c>
      <c r="D61" s="36" t="s">
        <v>65</v>
      </c>
      <c r="E61" s="26" t="s">
        <v>164</v>
      </c>
      <c r="F61" s="26"/>
      <c r="G61" s="27">
        <f>G62</f>
        <v>23.8</v>
      </c>
    </row>
    <row r="62" spans="1:7" s="5" customFormat="1" ht="25.5">
      <c r="A62" s="147" t="s">
        <v>181</v>
      </c>
      <c r="B62" s="136">
        <v>330</v>
      </c>
      <c r="C62" s="148" t="s">
        <v>49</v>
      </c>
      <c r="D62" s="149" t="s">
        <v>65</v>
      </c>
      <c r="E62" s="138" t="s">
        <v>165</v>
      </c>
      <c r="F62" s="138" t="s">
        <v>57</v>
      </c>
      <c r="G62" s="139">
        <v>23.8</v>
      </c>
    </row>
    <row r="63" spans="1:7" s="5" customFormat="1">
      <c r="A63" s="91" t="s">
        <v>83</v>
      </c>
      <c r="B63" s="67">
        <v>330</v>
      </c>
      <c r="C63" s="40" t="s">
        <v>49</v>
      </c>
      <c r="D63" s="41" t="s">
        <v>65</v>
      </c>
      <c r="E63" s="42" t="s">
        <v>160</v>
      </c>
      <c r="F63" s="42"/>
      <c r="G63" s="98">
        <f>G64+G66</f>
        <v>186.5</v>
      </c>
    </row>
    <row r="64" spans="1:7" s="5" customFormat="1" ht="25.5">
      <c r="A64" s="84" t="s">
        <v>168</v>
      </c>
      <c r="B64" s="97">
        <v>330</v>
      </c>
      <c r="C64" s="25" t="s">
        <v>49</v>
      </c>
      <c r="D64" s="36" t="s">
        <v>65</v>
      </c>
      <c r="E64" s="26" t="s">
        <v>169</v>
      </c>
      <c r="F64" s="26"/>
      <c r="G64" s="29">
        <f>G65</f>
        <v>100</v>
      </c>
    </row>
    <row r="65" spans="1:7" s="5" customFormat="1">
      <c r="A65" s="147" t="s">
        <v>156</v>
      </c>
      <c r="B65" s="136">
        <v>330</v>
      </c>
      <c r="C65" s="148" t="s">
        <v>49</v>
      </c>
      <c r="D65" s="149" t="s">
        <v>65</v>
      </c>
      <c r="E65" s="138" t="s">
        <v>169</v>
      </c>
      <c r="F65" s="138" t="s">
        <v>157</v>
      </c>
      <c r="G65" s="139">
        <v>100</v>
      </c>
    </row>
    <row r="66" spans="1:7" s="5" customFormat="1" ht="63.75">
      <c r="A66" s="84" t="s">
        <v>166</v>
      </c>
      <c r="B66" s="97">
        <v>330</v>
      </c>
      <c r="C66" s="25" t="s">
        <v>49</v>
      </c>
      <c r="D66" s="36" t="s">
        <v>65</v>
      </c>
      <c r="E66" s="26" t="s">
        <v>167</v>
      </c>
      <c r="F66" s="26"/>
      <c r="G66" s="29">
        <f>G67</f>
        <v>86.5</v>
      </c>
    </row>
    <row r="67" spans="1:7" s="5" customFormat="1" ht="13.5">
      <c r="A67" s="147" t="s">
        <v>62</v>
      </c>
      <c r="B67" s="141">
        <v>330</v>
      </c>
      <c r="C67" s="148" t="s">
        <v>49</v>
      </c>
      <c r="D67" s="149" t="s">
        <v>65</v>
      </c>
      <c r="E67" s="138" t="s">
        <v>167</v>
      </c>
      <c r="F67" s="138" t="s">
        <v>63</v>
      </c>
      <c r="G67" s="139">
        <v>86.5</v>
      </c>
    </row>
    <row r="68" spans="1:7" ht="14.25">
      <c r="A68" s="83" t="s">
        <v>86</v>
      </c>
      <c r="B68" s="24">
        <v>330</v>
      </c>
      <c r="C68" s="45" t="s">
        <v>51</v>
      </c>
      <c r="D68" s="46"/>
      <c r="E68" s="46"/>
      <c r="F68" s="46"/>
      <c r="G68" s="47">
        <f>G69</f>
        <v>127.9</v>
      </c>
    </row>
    <row r="69" spans="1:7" ht="17.25" customHeight="1">
      <c r="A69" s="177" t="s">
        <v>87</v>
      </c>
      <c r="B69" s="178">
        <v>330</v>
      </c>
      <c r="C69" s="179" t="s">
        <v>51</v>
      </c>
      <c r="D69" s="180" t="s">
        <v>55</v>
      </c>
      <c r="E69" s="180"/>
      <c r="F69" s="180"/>
      <c r="G69" s="181">
        <f>G70</f>
        <v>127.9</v>
      </c>
    </row>
    <row r="70" spans="1:7" ht="19.5" customHeight="1">
      <c r="A70" s="87" t="s">
        <v>84</v>
      </c>
      <c r="B70" s="97">
        <v>330</v>
      </c>
      <c r="C70" s="28" t="s">
        <v>51</v>
      </c>
      <c r="D70" s="26" t="s">
        <v>55</v>
      </c>
      <c r="E70" s="26" t="s">
        <v>163</v>
      </c>
      <c r="F70" s="26"/>
      <c r="G70" s="29">
        <f>G71</f>
        <v>127.9</v>
      </c>
    </row>
    <row r="71" spans="1:7" ht="30" customHeight="1">
      <c r="A71" s="87" t="s">
        <v>85</v>
      </c>
      <c r="B71" s="97">
        <v>330</v>
      </c>
      <c r="C71" s="28" t="s">
        <v>51</v>
      </c>
      <c r="D71" s="26" t="s">
        <v>55</v>
      </c>
      <c r="E71" s="26" t="s">
        <v>170</v>
      </c>
      <c r="F71" s="26"/>
      <c r="G71" s="29">
        <f>G72</f>
        <v>127.9</v>
      </c>
    </row>
    <row r="72" spans="1:7" ht="29.25" customHeight="1">
      <c r="A72" s="145" t="s">
        <v>181</v>
      </c>
      <c r="B72" s="136">
        <v>330</v>
      </c>
      <c r="C72" s="137" t="s">
        <v>51</v>
      </c>
      <c r="D72" s="138" t="s">
        <v>55</v>
      </c>
      <c r="E72" s="138" t="s">
        <v>170</v>
      </c>
      <c r="F72" s="138" t="s">
        <v>57</v>
      </c>
      <c r="G72" s="139">
        <v>127.9</v>
      </c>
    </row>
    <row r="73" spans="1:7" ht="28.5">
      <c r="A73" s="83" t="s">
        <v>66</v>
      </c>
      <c r="B73" s="24">
        <v>330</v>
      </c>
      <c r="C73" s="45" t="s">
        <v>55</v>
      </c>
      <c r="D73" s="46"/>
      <c r="E73" s="46"/>
      <c r="F73" s="46"/>
      <c r="G73" s="47">
        <f>G74+G81</f>
        <v>319.10000000000002</v>
      </c>
    </row>
    <row r="74" spans="1:7" ht="43.5" customHeight="1">
      <c r="A74" s="177" t="s">
        <v>115</v>
      </c>
      <c r="B74" s="178">
        <v>330</v>
      </c>
      <c r="C74" s="195" t="s">
        <v>55</v>
      </c>
      <c r="D74" s="196" t="s">
        <v>116</v>
      </c>
      <c r="E74" s="196"/>
      <c r="F74" s="196"/>
      <c r="G74" s="197">
        <f>G76</f>
        <v>120</v>
      </c>
    </row>
    <row r="75" spans="1:7" ht="93" customHeight="1">
      <c r="A75" s="132" t="s">
        <v>171</v>
      </c>
      <c r="B75" s="67">
        <v>330</v>
      </c>
      <c r="C75" s="192" t="s">
        <v>55</v>
      </c>
      <c r="D75" s="193" t="s">
        <v>116</v>
      </c>
      <c r="E75" s="193" t="s">
        <v>172</v>
      </c>
      <c r="F75" s="193"/>
      <c r="G75" s="194">
        <f>G76</f>
        <v>120</v>
      </c>
    </row>
    <row r="76" spans="1:7" ht="81" customHeight="1">
      <c r="A76" s="89" t="s">
        <v>271</v>
      </c>
      <c r="B76" s="97">
        <v>330</v>
      </c>
      <c r="C76" s="44" t="s">
        <v>55</v>
      </c>
      <c r="D76" s="37" t="s">
        <v>116</v>
      </c>
      <c r="E76" s="37" t="s">
        <v>268</v>
      </c>
      <c r="F76" s="37"/>
      <c r="G76" s="39">
        <f>G77+G79</f>
        <v>120</v>
      </c>
    </row>
    <row r="77" spans="1:7" ht="33.75" customHeight="1">
      <c r="A77" s="89" t="s">
        <v>269</v>
      </c>
      <c r="B77" s="97">
        <v>330</v>
      </c>
      <c r="C77" s="44" t="s">
        <v>55</v>
      </c>
      <c r="D77" s="37" t="s">
        <v>116</v>
      </c>
      <c r="E77" s="37" t="s">
        <v>268</v>
      </c>
      <c r="F77" s="37"/>
      <c r="G77" s="39">
        <f>G78</f>
        <v>10</v>
      </c>
    </row>
    <row r="78" spans="1:7" ht="25.5">
      <c r="A78" s="147" t="s">
        <v>181</v>
      </c>
      <c r="B78" s="136">
        <v>330</v>
      </c>
      <c r="C78" s="142" t="s">
        <v>55</v>
      </c>
      <c r="D78" s="143" t="s">
        <v>116</v>
      </c>
      <c r="E78" s="143" t="s">
        <v>268</v>
      </c>
      <c r="F78" s="143" t="s">
        <v>57</v>
      </c>
      <c r="G78" s="144">
        <v>10</v>
      </c>
    </row>
    <row r="79" spans="1:7" ht="38.25">
      <c r="A79" s="84" t="s">
        <v>270</v>
      </c>
      <c r="B79" s="97">
        <v>330</v>
      </c>
      <c r="C79" s="44" t="s">
        <v>55</v>
      </c>
      <c r="D79" s="37" t="s">
        <v>116</v>
      </c>
      <c r="E79" s="37" t="s">
        <v>268</v>
      </c>
      <c r="F79" s="37"/>
      <c r="G79" s="39">
        <f>G80</f>
        <v>110</v>
      </c>
    </row>
    <row r="80" spans="1:7" ht="25.5">
      <c r="A80" s="147" t="s">
        <v>181</v>
      </c>
      <c r="B80" s="136">
        <v>330</v>
      </c>
      <c r="C80" s="142" t="s">
        <v>55</v>
      </c>
      <c r="D80" s="143" t="s">
        <v>116</v>
      </c>
      <c r="E80" s="143" t="s">
        <v>268</v>
      </c>
      <c r="F80" s="143" t="s">
        <v>57</v>
      </c>
      <c r="G80" s="144">
        <v>110</v>
      </c>
    </row>
    <row r="81" spans="1:7" ht="14.25">
      <c r="A81" s="86" t="s">
        <v>173</v>
      </c>
      <c r="B81" s="66">
        <v>330</v>
      </c>
      <c r="C81" s="55" t="s">
        <v>55</v>
      </c>
      <c r="D81" s="55" t="s">
        <v>67</v>
      </c>
      <c r="E81" s="55"/>
      <c r="F81" s="55"/>
      <c r="G81" s="56">
        <f>G83</f>
        <v>199.1</v>
      </c>
    </row>
    <row r="82" spans="1:7" ht="14.25">
      <c r="A82" s="132" t="s">
        <v>83</v>
      </c>
      <c r="B82" s="67">
        <v>330</v>
      </c>
      <c r="C82" s="192" t="s">
        <v>55</v>
      </c>
      <c r="D82" s="193" t="s">
        <v>67</v>
      </c>
      <c r="E82" s="193" t="s">
        <v>160</v>
      </c>
      <c r="F82" s="193"/>
      <c r="G82" s="194">
        <f>G83</f>
        <v>199.1</v>
      </c>
    </row>
    <row r="83" spans="1:7">
      <c r="A83" s="84" t="s">
        <v>173</v>
      </c>
      <c r="B83" s="67">
        <v>330</v>
      </c>
      <c r="C83" s="44" t="s">
        <v>55</v>
      </c>
      <c r="D83" s="37" t="s">
        <v>67</v>
      </c>
      <c r="E83" s="37" t="s">
        <v>174</v>
      </c>
      <c r="F83" s="37"/>
      <c r="G83" s="39">
        <f>G84</f>
        <v>199.1</v>
      </c>
    </row>
    <row r="84" spans="1:7" ht="25.5">
      <c r="A84" s="147" t="s">
        <v>181</v>
      </c>
      <c r="B84" s="141">
        <v>330</v>
      </c>
      <c r="C84" s="142" t="s">
        <v>55</v>
      </c>
      <c r="D84" s="143" t="s">
        <v>67</v>
      </c>
      <c r="E84" s="143" t="s">
        <v>174</v>
      </c>
      <c r="F84" s="143" t="s">
        <v>57</v>
      </c>
      <c r="G84" s="144">
        <v>199.1</v>
      </c>
    </row>
    <row r="85" spans="1:7" ht="14.25" hidden="1">
      <c r="A85" s="83" t="s">
        <v>68</v>
      </c>
      <c r="B85" s="24">
        <v>330</v>
      </c>
      <c r="C85" s="45" t="s">
        <v>59</v>
      </c>
      <c r="D85" s="46"/>
      <c r="E85" s="46"/>
      <c r="F85" s="46"/>
      <c r="G85" s="80">
        <f>G86</f>
        <v>0</v>
      </c>
    </row>
    <row r="86" spans="1:7" ht="18" hidden="1" customHeight="1">
      <c r="A86" s="86" t="s">
        <v>118</v>
      </c>
      <c r="B86" s="66">
        <v>330</v>
      </c>
      <c r="C86" s="33" t="s">
        <v>59</v>
      </c>
      <c r="D86" s="34" t="s">
        <v>116</v>
      </c>
      <c r="E86" s="34"/>
      <c r="F86" s="34"/>
      <c r="G86" s="35">
        <f>G87</f>
        <v>0</v>
      </c>
    </row>
    <row r="87" spans="1:7" ht="51" hidden="1">
      <c r="A87" s="88" t="s">
        <v>119</v>
      </c>
      <c r="B87" s="66">
        <v>330</v>
      </c>
      <c r="C87" s="48" t="s">
        <v>59</v>
      </c>
      <c r="D87" s="49" t="s">
        <v>116</v>
      </c>
      <c r="E87" s="49" t="s">
        <v>120</v>
      </c>
      <c r="F87" s="49"/>
      <c r="G87" s="81">
        <f>G88</f>
        <v>0</v>
      </c>
    </row>
    <row r="88" spans="1:7" ht="51" hidden="1">
      <c r="A88" s="89" t="s">
        <v>124</v>
      </c>
      <c r="B88" s="67">
        <v>330</v>
      </c>
      <c r="C88" s="44" t="s">
        <v>59</v>
      </c>
      <c r="D88" s="37" t="s">
        <v>116</v>
      </c>
      <c r="E88" s="37" t="s">
        <v>122</v>
      </c>
      <c r="F88" s="37"/>
      <c r="G88" s="60">
        <f>G89</f>
        <v>0</v>
      </c>
    </row>
    <row r="89" spans="1:7" ht="25.5" hidden="1">
      <c r="A89" s="84" t="s">
        <v>56</v>
      </c>
      <c r="B89" s="67">
        <v>330</v>
      </c>
      <c r="C89" s="44" t="s">
        <v>59</v>
      </c>
      <c r="D89" s="37" t="s">
        <v>116</v>
      </c>
      <c r="E89" s="37" t="s">
        <v>122</v>
      </c>
      <c r="F89" s="37" t="s">
        <v>57</v>
      </c>
      <c r="G89" s="60">
        <v>0</v>
      </c>
    </row>
    <row r="90" spans="1:7" ht="20.25" customHeight="1">
      <c r="A90" s="83" t="s">
        <v>69</v>
      </c>
      <c r="B90" s="24">
        <v>330</v>
      </c>
      <c r="C90" s="45" t="s">
        <v>70</v>
      </c>
      <c r="D90" s="46"/>
      <c r="E90" s="46"/>
      <c r="F90" s="46"/>
      <c r="G90" s="47">
        <f>G91+G97+G105+G122</f>
        <v>1574.4</v>
      </c>
    </row>
    <row r="91" spans="1:7" ht="18" customHeight="1">
      <c r="A91" s="177" t="s">
        <v>71</v>
      </c>
      <c r="B91" s="178">
        <v>330</v>
      </c>
      <c r="C91" s="179" t="s">
        <v>70</v>
      </c>
      <c r="D91" s="180" t="s">
        <v>49</v>
      </c>
      <c r="E91" s="180"/>
      <c r="F91" s="180"/>
      <c r="G91" s="181">
        <f>G92</f>
        <v>190</v>
      </c>
    </row>
    <row r="92" spans="1:7" ht="15.75" customHeight="1">
      <c r="A92" s="132" t="s">
        <v>83</v>
      </c>
      <c r="B92" s="67">
        <v>330</v>
      </c>
      <c r="C92" s="133" t="s">
        <v>70</v>
      </c>
      <c r="D92" s="42" t="s">
        <v>49</v>
      </c>
      <c r="E92" s="42" t="s">
        <v>160</v>
      </c>
      <c r="F92" s="42"/>
      <c r="G92" s="98">
        <f>G93+G95</f>
        <v>190</v>
      </c>
    </row>
    <row r="93" spans="1:7" ht="18.75" customHeight="1">
      <c r="A93" s="132" t="s">
        <v>182</v>
      </c>
      <c r="B93" s="67">
        <v>330</v>
      </c>
      <c r="C93" s="133" t="s">
        <v>70</v>
      </c>
      <c r="D93" s="42" t="s">
        <v>49</v>
      </c>
      <c r="E93" s="42" t="s">
        <v>183</v>
      </c>
      <c r="F93" s="42"/>
      <c r="G93" s="98">
        <f>G94</f>
        <v>170</v>
      </c>
    </row>
    <row r="94" spans="1:7" ht="25.5">
      <c r="A94" s="147" t="s">
        <v>181</v>
      </c>
      <c r="B94" s="136">
        <v>330</v>
      </c>
      <c r="C94" s="148" t="s">
        <v>70</v>
      </c>
      <c r="D94" s="149" t="s">
        <v>49</v>
      </c>
      <c r="E94" s="138" t="s">
        <v>183</v>
      </c>
      <c r="F94" s="138" t="s">
        <v>57</v>
      </c>
      <c r="G94" s="156">
        <v>170</v>
      </c>
    </row>
    <row r="95" spans="1:7">
      <c r="A95" s="91" t="s">
        <v>184</v>
      </c>
      <c r="B95" s="67">
        <v>330</v>
      </c>
      <c r="C95" s="40" t="s">
        <v>70</v>
      </c>
      <c r="D95" s="41" t="s">
        <v>49</v>
      </c>
      <c r="E95" s="42" t="s">
        <v>185</v>
      </c>
      <c r="F95" s="42"/>
      <c r="G95" s="63">
        <f>G96</f>
        <v>20</v>
      </c>
    </row>
    <row r="96" spans="1:7" ht="25.5">
      <c r="A96" s="147" t="s">
        <v>181</v>
      </c>
      <c r="B96" s="141">
        <v>330</v>
      </c>
      <c r="C96" s="148" t="s">
        <v>70</v>
      </c>
      <c r="D96" s="149" t="s">
        <v>49</v>
      </c>
      <c r="E96" s="138" t="s">
        <v>185</v>
      </c>
      <c r="F96" s="138" t="s">
        <v>57</v>
      </c>
      <c r="G96" s="156">
        <v>20</v>
      </c>
    </row>
    <row r="97" spans="1:7">
      <c r="A97" s="182" t="s">
        <v>72</v>
      </c>
      <c r="B97" s="178">
        <v>330</v>
      </c>
      <c r="C97" s="179" t="s">
        <v>70</v>
      </c>
      <c r="D97" s="180" t="s">
        <v>51</v>
      </c>
      <c r="E97" s="180"/>
      <c r="F97" s="180"/>
      <c r="G97" s="183">
        <f>G98</f>
        <v>55.4</v>
      </c>
    </row>
    <row r="98" spans="1:7" ht="38.25">
      <c r="A98" s="91" t="s">
        <v>272</v>
      </c>
      <c r="B98" s="67">
        <v>330</v>
      </c>
      <c r="C98" s="40" t="s">
        <v>70</v>
      </c>
      <c r="D98" s="41" t="s">
        <v>51</v>
      </c>
      <c r="E98" s="42" t="s">
        <v>186</v>
      </c>
      <c r="F98" s="42"/>
      <c r="G98" s="63">
        <f>G99</f>
        <v>55.4</v>
      </c>
    </row>
    <row r="99" spans="1:7" ht="42.75" customHeight="1">
      <c r="A99" s="91" t="s">
        <v>227</v>
      </c>
      <c r="B99" s="67">
        <v>330</v>
      </c>
      <c r="C99" s="40" t="s">
        <v>70</v>
      </c>
      <c r="D99" s="41" t="s">
        <v>51</v>
      </c>
      <c r="E99" s="42" t="s">
        <v>273</v>
      </c>
      <c r="F99" s="42"/>
      <c r="G99" s="63">
        <f>G100</f>
        <v>55.4</v>
      </c>
    </row>
    <row r="100" spans="1:7" ht="59.25" customHeight="1">
      <c r="A100" s="91" t="s">
        <v>228</v>
      </c>
      <c r="B100" s="67">
        <v>330</v>
      </c>
      <c r="C100" s="40" t="s">
        <v>70</v>
      </c>
      <c r="D100" s="41" t="s">
        <v>51</v>
      </c>
      <c r="E100" s="42" t="s">
        <v>274</v>
      </c>
      <c r="F100" s="42"/>
      <c r="G100" s="63">
        <f>G101</f>
        <v>55.4</v>
      </c>
    </row>
    <row r="101" spans="1:7" ht="39" customHeight="1">
      <c r="A101" s="84" t="s">
        <v>275</v>
      </c>
      <c r="B101" s="97">
        <v>330</v>
      </c>
      <c r="C101" s="25" t="s">
        <v>70</v>
      </c>
      <c r="D101" s="36" t="s">
        <v>51</v>
      </c>
      <c r="E101" s="26" t="s">
        <v>274</v>
      </c>
      <c r="F101" s="26"/>
      <c r="G101" s="59">
        <f>G102</f>
        <v>55.4</v>
      </c>
    </row>
    <row r="102" spans="1:7" ht="25.5">
      <c r="A102" s="147" t="s">
        <v>181</v>
      </c>
      <c r="B102" s="136">
        <v>330</v>
      </c>
      <c r="C102" s="148" t="s">
        <v>70</v>
      </c>
      <c r="D102" s="149" t="s">
        <v>51</v>
      </c>
      <c r="E102" s="138" t="s">
        <v>274</v>
      </c>
      <c r="F102" s="138" t="s">
        <v>57</v>
      </c>
      <c r="G102" s="156">
        <v>55.4</v>
      </c>
    </row>
    <row r="103" spans="1:7" s="21" customFormat="1" ht="66" hidden="1" customHeight="1">
      <c r="A103" s="93" t="s">
        <v>121</v>
      </c>
      <c r="B103" s="67">
        <v>330</v>
      </c>
      <c r="C103" s="51" t="s">
        <v>70</v>
      </c>
      <c r="D103" s="38" t="s">
        <v>51</v>
      </c>
      <c r="E103" s="37" t="s">
        <v>132</v>
      </c>
      <c r="F103" s="38"/>
      <c r="G103" s="62"/>
    </row>
    <row r="104" spans="1:7" s="21" customFormat="1" ht="34.5" hidden="1" customHeight="1">
      <c r="A104" s="84" t="s">
        <v>56</v>
      </c>
      <c r="B104" s="67">
        <v>330</v>
      </c>
      <c r="C104" s="44" t="s">
        <v>70</v>
      </c>
      <c r="D104" s="37" t="s">
        <v>51</v>
      </c>
      <c r="E104" s="37" t="s">
        <v>132</v>
      </c>
      <c r="F104" s="37" t="s">
        <v>57</v>
      </c>
      <c r="G104" s="60"/>
    </row>
    <row r="105" spans="1:7" ht="18" customHeight="1">
      <c r="A105" s="191" t="s">
        <v>73</v>
      </c>
      <c r="B105" s="178">
        <v>330</v>
      </c>
      <c r="C105" s="179" t="s">
        <v>70</v>
      </c>
      <c r="D105" s="180" t="s">
        <v>55</v>
      </c>
      <c r="E105" s="180"/>
      <c r="F105" s="180"/>
      <c r="G105" s="183">
        <f>G106+G115</f>
        <v>1307.3</v>
      </c>
    </row>
    <row r="106" spans="1:7" ht="47.25" customHeight="1">
      <c r="A106" s="158" t="s">
        <v>272</v>
      </c>
      <c r="B106" s="67">
        <v>330</v>
      </c>
      <c r="C106" s="133" t="s">
        <v>70</v>
      </c>
      <c r="D106" s="42" t="s">
        <v>55</v>
      </c>
      <c r="E106" s="42" t="s">
        <v>186</v>
      </c>
      <c r="F106" s="42"/>
      <c r="G106" s="63">
        <f>G107</f>
        <v>1205.0999999999999</v>
      </c>
    </row>
    <row r="107" spans="1:7" ht="45.75" customHeight="1">
      <c r="A107" s="94" t="s">
        <v>276</v>
      </c>
      <c r="B107" s="67">
        <v>330</v>
      </c>
      <c r="C107" s="40" t="s">
        <v>70</v>
      </c>
      <c r="D107" s="41" t="s">
        <v>55</v>
      </c>
      <c r="E107" s="42" t="s">
        <v>277</v>
      </c>
      <c r="F107" s="42"/>
      <c r="G107" s="63">
        <f>G108</f>
        <v>1205.0999999999999</v>
      </c>
    </row>
    <row r="108" spans="1:7" ht="59.25" customHeight="1">
      <c r="A108" s="159" t="s">
        <v>278</v>
      </c>
      <c r="B108" s="67">
        <v>330</v>
      </c>
      <c r="C108" s="40" t="s">
        <v>70</v>
      </c>
      <c r="D108" s="41" t="s">
        <v>55</v>
      </c>
      <c r="E108" s="42" t="s">
        <v>279</v>
      </c>
      <c r="F108" s="42"/>
      <c r="G108" s="63">
        <f>G109+G111+G113</f>
        <v>1205.0999999999999</v>
      </c>
    </row>
    <row r="109" spans="1:7" ht="19.5" customHeight="1">
      <c r="A109" s="130" t="s">
        <v>280</v>
      </c>
      <c r="B109" s="160">
        <v>330</v>
      </c>
      <c r="C109" s="25" t="s">
        <v>70</v>
      </c>
      <c r="D109" s="36" t="s">
        <v>55</v>
      </c>
      <c r="E109" s="26" t="s">
        <v>279</v>
      </c>
      <c r="F109" s="26"/>
      <c r="G109" s="59">
        <f>G110</f>
        <v>87.5</v>
      </c>
    </row>
    <row r="110" spans="1:7" ht="31.5" customHeight="1">
      <c r="A110" s="161" t="s">
        <v>181</v>
      </c>
      <c r="B110" s="162">
        <v>330</v>
      </c>
      <c r="C110" s="137" t="s">
        <v>70</v>
      </c>
      <c r="D110" s="138" t="s">
        <v>55</v>
      </c>
      <c r="E110" s="138" t="s">
        <v>281</v>
      </c>
      <c r="F110" s="138" t="s">
        <v>57</v>
      </c>
      <c r="G110" s="163">
        <v>87.5</v>
      </c>
    </row>
    <row r="111" spans="1:7" ht="16.5" customHeight="1">
      <c r="A111" s="164" t="s">
        <v>74</v>
      </c>
      <c r="B111" s="97">
        <v>330</v>
      </c>
      <c r="C111" s="28" t="s">
        <v>70</v>
      </c>
      <c r="D111" s="26" t="s">
        <v>55</v>
      </c>
      <c r="E111" s="26" t="s">
        <v>279</v>
      </c>
      <c r="F111" s="26"/>
      <c r="G111" s="59">
        <f>G112</f>
        <v>615.79999999999995</v>
      </c>
    </row>
    <row r="112" spans="1:7" ht="33" customHeight="1">
      <c r="A112" s="165" t="s">
        <v>181</v>
      </c>
      <c r="B112" s="136">
        <v>330</v>
      </c>
      <c r="C112" s="137" t="s">
        <v>70</v>
      </c>
      <c r="D112" s="138" t="s">
        <v>55</v>
      </c>
      <c r="E112" s="138" t="s">
        <v>279</v>
      </c>
      <c r="F112" s="138" t="s">
        <v>57</v>
      </c>
      <c r="G112" s="156">
        <v>615.79999999999995</v>
      </c>
    </row>
    <row r="113" spans="1:7" ht="19.5" customHeight="1">
      <c r="A113" s="212" t="s">
        <v>242</v>
      </c>
      <c r="B113" s="97">
        <v>330</v>
      </c>
      <c r="C113" s="28" t="s">
        <v>70</v>
      </c>
      <c r="D113" s="26" t="s">
        <v>55</v>
      </c>
      <c r="E113" s="26" t="s">
        <v>279</v>
      </c>
      <c r="F113" s="26"/>
      <c r="G113" s="59">
        <f>G114</f>
        <v>501.8</v>
      </c>
    </row>
    <row r="114" spans="1:7" ht="33" customHeight="1">
      <c r="A114" s="165" t="s">
        <v>181</v>
      </c>
      <c r="B114" s="136">
        <v>330</v>
      </c>
      <c r="C114" s="137" t="s">
        <v>70</v>
      </c>
      <c r="D114" s="138" t="s">
        <v>55</v>
      </c>
      <c r="E114" s="138" t="s">
        <v>279</v>
      </c>
      <c r="F114" s="138" t="s">
        <v>57</v>
      </c>
      <c r="G114" s="156">
        <v>501.8</v>
      </c>
    </row>
    <row r="115" spans="1:7" ht="17.25" customHeight="1">
      <c r="A115" s="99" t="s">
        <v>83</v>
      </c>
      <c r="B115" s="67">
        <v>330</v>
      </c>
      <c r="C115" s="133" t="s">
        <v>70</v>
      </c>
      <c r="D115" s="42" t="s">
        <v>55</v>
      </c>
      <c r="E115" s="42" t="s">
        <v>160</v>
      </c>
      <c r="F115" s="42"/>
      <c r="G115" s="63">
        <f>G116+G118+G120</f>
        <v>102.2</v>
      </c>
    </row>
    <row r="116" spans="1:7" ht="16.5" customHeight="1">
      <c r="A116" s="92" t="s">
        <v>175</v>
      </c>
      <c r="B116" s="97">
        <v>330</v>
      </c>
      <c r="C116" s="44" t="s">
        <v>70</v>
      </c>
      <c r="D116" s="37" t="s">
        <v>55</v>
      </c>
      <c r="E116" s="37" t="s">
        <v>176</v>
      </c>
      <c r="F116" s="37"/>
      <c r="G116" s="60">
        <f>G117</f>
        <v>25</v>
      </c>
    </row>
    <row r="117" spans="1:7" ht="28.5" customHeight="1">
      <c r="A117" s="166" t="s">
        <v>181</v>
      </c>
      <c r="B117" s="136">
        <v>330</v>
      </c>
      <c r="C117" s="142" t="s">
        <v>70</v>
      </c>
      <c r="D117" s="143" t="s">
        <v>55</v>
      </c>
      <c r="E117" s="143" t="s">
        <v>176</v>
      </c>
      <c r="F117" s="143" t="s">
        <v>57</v>
      </c>
      <c r="G117" s="167">
        <v>25</v>
      </c>
    </row>
    <row r="118" spans="1:7" ht="20.25" customHeight="1">
      <c r="A118" s="92" t="s">
        <v>187</v>
      </c>
      <c r="B118" s="97">
        <v>330</v>
      </c>
      <c r="C118" s="44" t="s">
        <v>70</v>
      </c>
      <c r="D118" s="37" t="s">
        <v>55</v>
      </c>
      <c r="E118" s="37" t="s">
        <v>188</v>
      </c>
      <c r="F118" s="37"/>
      <c r="G118" s="60">
        <f>G119</f>
        <v>27.2</v>
      </c>
    </row>
    <row r="119" spans="1:7" ht="28.5" customHeight="1">
      <c r="A119" s="166" t="s">
        <v>181</v>
      </c>
      <c r="B119" s="136">
        <v>330</v>
      </c>
      <c r="C119" s="142" t="s">
        <v>70</v>
      </c>
      <c r="D119" s="143" t="s">
        <v>55</v>
      </c>
      <c r="E119" s="143" t="s">
        <v>188</v>
      </c>
      <c r="F119" s="143" t="s">
        <v>57</v>
      </c>
      <c r="G119" s="167">
        <v>27.2</v>
      </c>
    </row>
    <row r="120" spans="1:7" ht="24.75" customHeight="1">
      <c r="A120" s="92" t="s">
        <v>177</v>
      </c>
      <c r="B120" s="97">
        <v>330</v>
      </c>
      <c r="C120" s="44" t="s">
        <v>70</v>
      </c>
      <c r="D120" s="37" t="s">
        <v>55</v>
      </c>
      <c r="E120" s="37" t="s">
        <v>178</v>
      </c>
      <c r="F120" s="37"/>
      <c r="G120" s="60">
        <f>G121</f>
        <v>50</v>
      </c>
    </row>
    <row r="121" spans="1:7" ht="28.5" customHeight="1">
      <c r="A121" s="166" t="s">
        <v>181</v>
      </c>
      <c r="B121" s="136">
        <v>330</v>
      </c>
      <c r="C121" s="142" t="s">
        <v>70</v>
      </c>
      <c r="D121" s="143" t="s">
        <v>55</v>
      </c>
      <c r="E121" s="143" t="s">
        <v>178</v>
      </c>
      <c r="F121" s="143" t="s">
        <v>57</v>
      </c>
      <c r="G121" s="167">
        <v>50</v>
      </c>
    </row>
    <row r="122" spans="1:7" ht="28.5" customHeight="1">
      <c r="A122" s="213" t="s">
        <v>289</v>
      </c>
      <c r="B122" s="178">
        <v>330</v>
      </c>
      <c r="C122" s="179" t="s">
        <v>70</v>
      </c>
      <c r="D122" s="180" t="s">
        <v>70</v>
      </c>
      <c r="E122" s="180"/>
      <c r="F122" s="180"/>
      <c r="G122" s="183">
        <f>G123</f>
        <v>21.7</v>
      </c>
    </row>
    <row r="123" spans="1:7" ht="28.5" customHeight="1">
      <c r="A123" s="92" t="s">
        <v>272</v>
      </c>
      <c r="B123" s="97">
        <v>330</v>
      </c>
      <c r="C123" s="44" t="s">
        <v>70</v>
      </c>
      <c r="D123" s="37" t="s">
        <v>70</v>
      </c>
      <c r="E123" s="37" t="s">
        <v>186</v>
      </c>
      <c r="F123" s="37"/>
      <c r="G123" s="60">
        <f>G124</f>
        <v>21.7</v>
      </c>
    </row>
    <row r="124" spans="1:7" ht="48.75" customHeight="1">
      <c r="A124" s="92" t="s">
        <v>276</v>
      </c>
      <c r="B124" s="97">
        <v>330</v>
      </c>
      <c r="C124" s="44" t="s">
        <v>70</v>
      </c>
      <c r="D124" s="37" t="s">
        <v>70</v>
      </c>
      <c r="E124" s="37" t="s">
        <v>277</v>
      </c>
      <c r="F124" s="37"/>
      <c r="G124" s="60">
        <f>G125</f>
        <v>21.7</v>
      </c>
    </row>
    <row r="125" spans="1:7" ht="56.25" customHeight="1">
      <c r="A125" s="92" t="s">
        <v>290</v>
      </c>
      <c r="B125" s="97">
        <v>330</v>
      </c>
      <c r="C125" s="44" t="s">
        <v>70</v>
      </c>
      <c r="D125" s="37" t="s">
        <v>70</v>
      </c>
      <c r="E125" s="37" t="s">
        <v>279</v>
      </c>
      <c r="F125" s="37"/>
      <c r="G125" s="60">
        <f>G126</f>
        <v>21.7</v>
      </c>
    </row>
    <row r="126" spans="1:7" ht="18.75" customHeight="1">
      <c r="A126" s="92" t="s">
        <v>243</v>
      </c>
      <c r="B126" s="97">
        <v>330</v>
      </c>
      <c r="C126" s="44" t="s">
        <v>70</v>
      </c>
      <c r="D126" s="37" t="s">
        <v>70</v>
      </c>
      <c r="E126" s="37" t="s">
        <v>279</v>
      </c>
      <c r="F126" s="37"/>
      <c r="G126" s="60">
        <f>G127</f>
        <v>21.7</v>
      </c>
    </row>
    <row r="127" spans="1:7" ht="28.5" customHeight="1">
      <c r="A127" s="166" t="s">
        <v>181</v>
      </c>
      <c r="B127" s="136">
        <v>330</v>
      </c>
      <c r="C127" s="142" t="s">
        <v>70</v>
      </c>
      <c r="D127" s="143" t="s">
        <v>55</v>
      </c>
      <c r="E127" s="143" t="s">
        <v>279</v>
      </c>
      <c r="F127" s="143" t="s">
        <v>57</v>
      </c>
      <c r="G127" s="167">
        <v>21.7</v>
      </c>
    </row>
    <row r="128" spans="1:7" ht="14.25">
      <c r="A128" s="95" t="s">
        <v>75</v>
      </c>
      <c r="B128" s="24">
        <v>330</v>
      </c>
      <c r="C128" s="45" t="s">
        <v>67</v>
      </c>
      <c r="D128" s="46"/>
      <c r="E128" s="46"/>
      <c r="F128" s="46"/>
      <c r="G128" s="47">
        <f>G129+G135</f>
        <v>1926</v>
      </c>
    </row>
    <row r="129" spans="1:7" ht="14.25">
      <c r="A129" s="184" t="s">
        <v>76</v>
      </c>
      <c r="B129" s="178">
        <v>330</v>
      </c>
      <c r="C129" s="185" t="s">
        <v>67</v>
      </c>
      <c r="D129" s="185" t="s">
        <v>49</v>
      </c>
      <c r="E129" s="186"/>
      <c r="F129" s="186"/>
      <c r="G129" s="181">
        <f t="shared" ref="G129:G133" si="0">G130</f>
        <v>1518</v>
      </c>
    </row>
    <row r="130" spans="1:7" ht="57">
      <c r="A130" s="187" t="s">
        <v>217</v>
      </c>
      <c r="B130" s="67">
        <v>330</v>
      </c>
      <c r="C130" s="100" t="s">
        <v>67</v>
      </c>
      <c r="D130" s="100" t="s">
        <v>49</v>
      </c>
      <c r="E130" s="100" t="s">
        <v>253</v>
      </c>
      <c r="F130" s="101"/>
      <c r="G130" s="98">
        <f t="shared" si="0"/>
        <v>1518</v>
      </c>
    </row>
    <row r="131" spans="1:7" ht="42.75">
      <c r="A131" s="188" t="s">
        <v>254</v>
      </c>
      <c r="B131" s="67">
        <v>330</v>
      </c>
      <c r="C131" s="100" t="s">
        <v>67</v>
      </c>
      <c r="D131" s="100" t="s">
        <v>49</v>
      </c>
      <c r="E131" s="100" t="s">
        <v>255</v>
      </c>
      <c r="F131" s="101"/>
      <c r="G131" s="98">
        <f t="shared" si="0"/>
        <v>1518</v>
      </c>
    </row>
    <row r="132" spans="1:7" ht="71.25">
      <c r="A132" s="189" t="s">
        <v>282</v>
      </c>
      <c r="B132" s="157">
        <v>330</v>
      </c>
      <c r="C132" s="190" t="s">
        <v>67</v>
      </c>
      <c r="D132" s="100" t="s">
        <v>49</v>
      </c>
      <c r="E132" s="100" t="s">
        <v>257</v>
      </c>
      <c r="F132" s="101"/>
      <c r="G132" s="98">
        <f t="shared" si="0"/>
        <v>1518</v>
      </c>
    </row>
    <row r="133" spans="1:7" ht="63.75">
      <c r="A133" s="168" t="s">
        <v>179</v>
      </c>
      <c r="B133" s="169">
        <v>330</v>
      </c>
      <c r="C133" s="79" t="s">
        <v>67</v>
      </c>
      <c r="D133" s="79" t="s">
        <v>49</v>
      </c>
      <c r="E133" s="79" t="s">
        <v>257</v>
      </c>
      <c r="F133" s="82"/>
      <c r="G133" s="29">
        <f t="shared" si="0"/>
        <v>1518</v>
      </c>
    </row>
    <row r="134" spans="1:7">
      <c r="A134" s="170" t="s">
        <v>77</v>
      </c>
      <c r="B134" s="176">
        <v>330</v>
      </c>
      <c r="C134" s="171" t="s">
        <v>67</v>
      </c>
      <c r="D134" s="172" t="s">
        <v>49</v>
      </c>
      <c r="E134" s="173" t="s">
        <v>257</v>
      </c>
      <c r="F134" s="174" t="s">
        <v>78</v>
      </c>
      <c r="G134" s="175">
        <v>1518</v>
      </c>
    </row>
    <row r="135" spans="1:7" ht="14.25">
      <c r="A135" s="214" t="s">
        <v>291</v>
      </c>
      <c r="B135" s="178">
        <v>330</v>
      </c>
      <c r="C135" s="185" t="s">
        <v>67</v>
      </c>
      <c r="D135" s="185" t="s">
        <v>55</v>
      </c>
      <c r="E135" s="185"/>
      <c r="F135" s="186"/>
      <c r="G135" s="181">
        <f t="shared" ref="G135:G137" si="1">G136</f>
        <v>408</v>
      </c>
    </row>
    <row r="136" spans="1:7" ht="17.25" customHeight="1">
      <c r="A136" s="189" t="s">
        <v>84</v>
      </c>
      <c r="B136" s="131">
        <v>330</v>
      </c>
      <c r="C136" s="190" t="s">
        <v>67</v>
      </c>
      <c r="D136" s="100" t="s">
        <v>55</v>
      </c>
      <c r="E136" s="100" t="s">
        <v>163</v>
      </c>
      <c r="F136" s="101"/>
      <c r="G136" s="98">
        <f t="shared" si="1"/>
        <v>408</v>
      </c>
    </row>
    <row r="137" spans="1:7" ht="61.5" customHeight="1">
      <c r="A137" s="168" t="s">
        <v>292</v>
      </c>
      <c r="B137" s="169">
        <v>330</v>
      </c>
      <c r="C137" s="79" t="s">
        <v>67</v>
      </c>
      <c r="D137" s="79" t="s">
        <v>55</v>
      </c>
      <c r="E137" s="79" t="s">
        <v>293</v>
      </c>
      <c r="F137" s="82"/>
      <c r="G137" s="29">
        <f t="shared" si="1"/>
        <v>408</v>
      </c>
    </row>
    <row r="138" spans="1:7" ht="16.5" customHeight="1">
      <c r="A138" s="170" t="s">
        <v>77</v>
      </c>
      <c r="B138" s="176">
        <v>330</v>
      </c>
      <c r="C138" s="171" t="s">
        <v>67</v>
      </c>
      <c r="D138" s="172" t="s">
        <v>55</v>
      </c>
      <c r="E138" s="173" t="s">
        <v>293</v>
      </c>
      <c r="F138" s="174" t="s">
        <v>78</v>
      </c>
      <c r="G138" s="175">
        <v>408</v>
      </c>
    </row>
  </sheetData>
  <sheetProtection selectLockedCells="1" selectUnlockedCells="1"/>
  <autoFilter ref="B10:F112"/>
  <mergeCells count="10">
    <mergeCell ref="A2:G2"/>
    <mergeCell ref="A1:G1"/>
    <mergeCell ref="A3:C3"/>
    <mergeCell ref="A5:A8"/>
    <mergeCell ref="B5:B8"/>
    <mergeCell ref="C5:C8"/>
    <mergeCell ref="D5:D8"/>
    <mergeCell ref="E5:E8"/>
    <mergeCell ref="F5:F8"/>
    <mergeCell ref="G5:G8"/>
  </mergeCells>
  <phoneticPr fontId="22" type="noConversion"/>
  <pageMargins left="0.75" right="0.75" top="1" bottom="1" header="0.51180555555555551" footer="0.51180555555555551"/>
  <pageSetup paperSize="9" scale="80" firstPageNumber="0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K53"/>
  <sheetViews>
    <sheetView tabSelected="1" view="pageBreakPreview" topLeftCell="A10" zoomScaleNormal="75" zoomScaleSheetLayoutView="100" workbookViewId="0">
      <selection activeCell="C7" sqref="C7:C9"/>
    </sheetView>
  </sheetViews>
  <sheetFormatPr defaultRowHeight="12.75"/>
  <cols>
    <col min="1" max="1" width="23" style="217" customWidth="1"/>
    <col min="2" max="2" width="32.7109375" style="217" customWidth="1"/>
    <col min="3" max="3" width="95.140625" style="217" customWidth="1"/>
    <col min="4" max="4" width="25.85546875" style="217" hidden="1" customWidth="1"/>
    <col min="5" max="5" width="2.28515625" style="217" customWidth="1"/>
    <col min="6" max="11" width="9.140625" style="217" hidden="1" customWidth="1"/>
    <col min="12" max="16384" width="9.140625" style="217"/>
  </cols>
  <sheetData>
    <row r="1" spans="1:9" ht="18.75">
      <c r="A1" s="215"/>
      <c r="B1" s="215"/>
      <c r="C1" s="263" t="s">
        <v>335</v>
      </c>
      <c r="D1" s="263"/>
      <c r="E1" s="216"/>
      <c r="F1" s="216"/>
      <c r="G1" s="216"/>
      <c r="H1" s="216"/>
      <c r="I1" s="216"/>
    </row>
    <row r="2" spans="1:9" ht="19.5" customHeight="1">
      <c r="A2" s="215"/>
      <c r="B2" s="218"/>
      <c r="C2" s="263"/>
      <c r="D2" s="263"/>
      <c r="E2" s="219"/>
      <c r="F2" s="219"/>
      <c r="G2" s="219"/>
      <c r="H2" s="219"/>
      <c r="I2" s="219"/>
    </row>
    <row r="3" spans="1:9" ht="70.5" customHeight="1">
      <c r="A3" s="215"/>
      <c r="B3" s="215"/>
      <c r="C3" s="263"/>
      <c r="D3" s="263"/>
      <c r="E3" s="219"/>
      <c r="F3" s="219"/>
      <c r="G3" s="219"/>
      <c r="H3" s="219"/>
      <c r="I3" s="219"/>
    </row>
    <row r="4" spans="1:9" ht="18.75">
      <c r="A4" s="215"/>
      <c r="B4" s="215"/>
      <c r="C4" s="264"/>
      <c r="D4" s="264"/>
    </row>
    <row r="5" spans="1:9" ht="18.75">
      <c r="A5" s="215"/>
      <c r="B5" s="265" t="s">
        <v>299</v>
      </c>
      <c r="C5" s="265"/>
      <c r="D5" s="220"/>
    </row>
    <row r="6" spans="1:9" ht="19.5" thickBot="1">
      <c r="A6" s="215"/>
      <c r="B6" s="266"/>
      <c r="C6" s="266"/>
      <c r="D6" s="220"/>
    </row>
    <row r="7" spans="1:9" ht="20.25" customHeight="1">
      <c r="A7" s="267" t="s">
        <v>300</v>
      </c>
      <c r="B7" s="268"/>
      <c r="C7" s="269" t="s">
        <v>301</v>
      </c>
      <c r="D7" s="220"/>
    </row>
    <row r="8" spans="1:9" ht="26.25" customHeight="1">
      <c r="A8" s="271" t="s">
        <v>302</v>
      </c>
      <c r="B8" s="272" t="s">
        <v>34</v>
      </c>
      <c r="C8" s="270"/>
      <c r="D8" s="220"/>
    </row>
    <row r="9" spans="1:9" ht="35.25" customHeight="1">
      <c r="A9" s="271"/>
      <c r="B9" s="272"/>
      <c r="C9" s="270"/>
      <c r="D9" s="220"/>
    </row>
    <row r="10" spans="1:9" ht="42.75" customHeight="1">
      <c r="A10" s="221">
        <v>182</v>
      </c>
      <c r="B10" s="222"/>
      <c r="C10" s="223" t="s">
        <v>303</v>
      </c>
      <c r="D10" s="220"/>
    </row>
    <row r="11" spans="1:9" ht="76.5" customHeight="1">
      <c r="A11" s="221"/>
      <c r="B11" s="231" t="s">
        <v>38</v>
      </c>
      <c r="C11" s="224" t="s">
        <v>104</v>
      </c>
      <c r="D11" s="220"/>
    </row>
    <row r="12" spans="1:9" ht="18" customHeight="1">
      <c r="A12" s="221"/>
      <c r="B12" s="231" t="s">
        <v>39</v>
      </c>
      <c r="C12" s="224" t="s">
        <v>12</v>
      </c>
      <c r="D12" s="220"/>
    </row>
    <row r="13" spans="1:9" ht="43.5" customHeight="1">
      <c r="A13" s="221"/>
      <c r="B13" s="231" t="s">
        <v>40</v>
      </c>
      <c r="C13" s="225" t="s">
        <v>92</v>
      </c>
      <c r="D13" s="220"/>
    </row>
    <row r="14" spans="1:9" ht="39" customHeight="1">
      <c r="A14" s="221"/>
      <c r="B14" s="231" t="s">
        <v>102</v>
      </c>
      <c r="C14" s="224" t="s">
        <v>95</v>
      </c>
      <c r="D14" s="220"/>
    </row>
    <row r="15" spans="1:9" ht="39" customHeight="1">
      <c r="A15" s="221"/>
      <c r="B15" s="231" t="s">
        <v>103</v>
      </c>
      <c r="C15" s="224" t="s">
        <v>99</v>
      </c>
      <c r="D15" s="220"/>
    </row>
    <row r="16" spans="1:9" ht="39" customHeight="1">
      <c r="A16" s="221">
        <v>330</v>
      </c>
      <c r="B16" s="231"/>
      <c r="C16" s="223" t="s">
        <v>283</v>
      </c>
      <c r="D16" s="220"/>
    </row>
    <row r="17" spans="1:4" ht="85.5" customHeight="1">
      <c r="A17" s="226"/>
      <c r="B17" s="231" t="s">
        <v>304</v>
      </c>
      <c r="C17" s="224" t="s">
        <v>305</v>
      </c>
      <c r="D17" s="220"/>
    </row>
    <row r="18" spans="1:4" ht="83.25" customHeight="1">
      <c r="A18" s="226"/>
      <c r="B18" s="231" t="s">
        <v>328</v>
      </c>
      <c r="C18" s="224" t="s">
        <v>329</v>
      </c>
      <c r="D18" s="220"/>
    </row>
    <row r="19" spans="1:4" ht="20.25" customHeight="1">
      <c r="A19" s="226"/>
      <c r="B19" s="231" t="s">
        <v>306</v>
      </c>
      <c r="C19" s="224" t="s">
        <v>307</v>
      </c>
      <c r="D19" s="220"/>
    </row>
    <row r="20" spans="1:4" ht="16.5" customHeight="1">
      <c r="A20" s="227"/>
      <c r="B20" s="231" t="s">
        <v>308</v>
      </c>
      <c r="C20" s="228" t="s">
        <v>309</v>
      </c>
      <c r="D20" s="215"/>
    </row>
    <row r="21" spans="1:4" ht="18.75">
      <c r="A21" s="229"/>
      <c r="B21" s="231" t="s">
        <v>310</v>
      </c>
      <c r="C21" s="228" t="s">
        <v>311</v>
      </c>
      <c r="D21" s="215"/>
    </row>
    <row r="22" spans="1:4" ht="37.5">
      <c r="A22" s="229"/>
      <c r="B22" s="231" t="s">
        <v>312</v>
      </c>
      <c r="C22" s="228" t="s">
        <v>313</v>
      </c>
      <c r="D22" s="215"/>
    </row>
    <row r="23" spans="1:4" ht="18.75">
      <c r="A23" s="229"/>
      <c r="B23" s="231" t="s">
        <v>325</v>
      </c>
      <c r="C23" s="228" t="s">
        <v>196</v>
      </c>
      <c r="D23" s="215"/>
    </row>
    <row r="24" spans="1:4" ht="37.5">
      <c r="A24" s="230"/>
      <c r="B24" s="231" t="s">
        <v>314</v>
      </c>
      <c r="C24" s="232" t="s">
        <v>202</v>
      </c>
      <c r="D24" s="215"/>
    </row>
    <row r="25" spans="1:4" ht="42.75" customHeight="1">
      <c r="A25" s="229"/>
      <c r="B25" s="231" t="s">
        <v>315</v>
      </c>
      <c r="C25" s="228" t="s">
        <v>207</v>
      </c>
      <c r="D25" s="215"/>
    </row>
    <row r="26" spans="1:4" ht="74.25" customHeight="1">
      <c r="A26" s="229"/>
      <c r="B26" s="231" t="s">
        <v>326</v>
      </c>
      <c r="C26" s="228" t="s">
        <v>327</v>
      </c>
      <c r="D26" s="215"/>
    </row>
    <row r="27" spans="1:4" ht="39" customHeight="1">
      <c r="A27" s="229"/>
      <c r="B27" s="231" t="s">
        <v>316</v>
      </c>
      <c r="C27" s="228" t="s">
        <v>101</v>
      </c>
      <c r="D27" s="215"/>
    </row>
    <row r="28" spans="1:4" ht="39" customHeight="1">
      <c r="A28" s="229"/>
      <c r="B28" s="237" t="s">
        <v>317</v>
      </c>
      <c r="C28" s="238" t="s">
        <v>318</v>
      </c>
      <c r="D28" s="215"/>
    </row>
    <row r="29" spans="1:4" ht="102" customHeight="1">
      <c r="A29" s="229"/>
      <c r="B29" s="237" t="s">
        <v>319</v>
      </c>
      <c r="C29" s="238" t="s">
        <v>320</v>
      </c>
      <c r="D29" s="215"/>
    </row>
    <row r="30" spans="1:4" ht="62.25" customHeight="1">
      <c r="A30" s="229"/>
      <c r="B30" s="236" t="s">
        <v>321</v>
      </c>
      <c r="C30" s="228" t="s">
        <v>322</v>
      </c>
      <c r="D30" s="215"/>
    </row>
    <row r="31" spans="1:4" ht="56.25">
      <c r="A31" s="229"/>
      <c r="B31" s="236" t="s">
        <v>323</v>
      </c>
      <c r="C31" s="232" t="s">
        <v>324</v>
      </c>
      <c r="D31" s="215"/>
    </row>
    <row r="32" spans="1:4">
      <c r="A32" s="233"/>
      <c r="B32" s="233"/>
      <c r="C32" s="234"/>
    </row>
    <row r="33" spans="1:3">
      <c r="A33" s="233"/>
      <c r="B33" s="233"/>
      <c r="C33" s="234"/>
    </row>
    <row r="34" spans="1:3">
      <c r="A34" s="233"/>
      <c r="B34" s="233"/>
      <c r="C34" s="234"/>
    </row>
    <row r="35" spans="1:3">
      <c r="A35" s="233"/>
      <c r="B35" s="233"/>
      <c r="C35" s="234"/>
    </row>
    <row r="36" spans="1:3">
      <c r="A36" s="233"/>
      <c r="B36" s="233"/>
      <c r="C36" s="234"/>
    </row>
    <row r="37" spans="1:3">
      <c r="A37" s="233"/>
      <c r="B37" s="233"/>
      <c r="C37" s="234"/>
    </row>
    <row r="38" spans="1:3">
      <c r="A38" s="233"/>
      <c r="B38" s="233"/>
      <c r="C38" s="234"/>
    </row>
    <row r="39" spans="1:3">
      <c r="A39" s="233"/>
      <c r="B39" s="233"/>
      <c r="C39" s="234"/>
    </row>
    <row r="40" spans="1:3">
      <c r="A40" s="233"/>
      <c r="B40" s="233"/>
      <c r="C40" s="234"/>
    </row>
    <row r="41" spans="1:3">
      <c r="A41" s="233"/>
      <c r="B41" s="233"/>
      <c r="C41" s="234"/>
    </row>
    <row r="42" spans="1:3">
      <c r="A42" s="233"/>
      <c r="B42" s="233"/>
      <c r="C42" s="234"/>
    </row>
    <row r="43" spans="1:3">
      <c r="A43" s="233"/>
      <c r="B43" s="233"/>
      <c r="C43" s="234"/>
    </row>
    <row r="44" spans="1:3">
      <c r="C44" s="235"/>
    </row>
    <row r="45" spans="1:3">
      <c r="C45" s="235"/>
    </row>
    <row r="46" spans="1:3">
      <c r="C46" s="235"/>
    </row>
    <row r="47" spans="1:3">
      <c r="C47" s="235"/>
    </row>
    <row r="48" spans="1:3">
      <c r="C48" s="235"/>
    </row>
    <row r="49" spans="3:3">
      <c r="C49" s="235"/>
    </row>
    <row r="50" spans="3:3">
      <c r="C50" s="235"/>
    </row>
    <row r="51" spans="3:3">
      <c r="C51" s="235"/>
    </row>
    <row r="52" spans="3:3">
      <c r="C52" s="235"/>
    </row>
    <row r="53" spans="3:3">
      <c r="C53" s="235"/>
    </row>
  </sheetData>
  <mergeCells count="8">
    <mergeCell ref="C1:D3"/>
    <mergeCell ref="C4:D4"/>
    <mergeCell ref="B5:C5"/>
    <mergeCell ref="B6:C6"/>
    <mergeCell ref="A7:B7"/>
    <mergeCell ref="C7:C9"/>
    <mergeCell ref="A8:A9"/>
    <mergeCell ref="B8:B9"/>
  </mergeCells>
  <pageMargins left="0.98425196850393704" right="0" top="0.59055118110236227" bottom="0.39370078740157483" header="0.51181102362204722" footer="0.31496062992125984"/>
  <pageSetup paperSize="9" scale="6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1</vt:lpstr>
      <vt:lpstr>Приложение 2( Таблица 2) </vt:lpstr>
      <vt:lpstr>Приложение 2</vt:lpstr>
      <vt:lpstr>Приложение 3 </vt:lpstr>
      <vt:lpstr>приложение 4</vt:lpstr>
      <vt:lpstr>Excel_BuiltIn__FilterDatabase</vt:lpstr>
      <vt:lpstr>'Приложение 1'!Область_печати</vt:lpstr>
      <vt:lpstr>'Приложение 2( Таблица 2) '!Область_печати</vt:lpstr>
      <vt:lpstr>'Приложение 3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2017-07-03T13:17:44Z</cp:lastPrinted>
  <dcterms:created xsi:type="dcterms:W3CDTF">2014-11-17T08:02:14Z</dcterms:created>
  <dcterms:modified xsi:type="dcterms:W3CDTF">2017-07-03T13:19:47Z</dcterms:modified>
</cp:coreProperties>
</file>